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8.224.97\●共有フォルダ\06_部活動\11_バドミントン\R05\R05教職員バド\"/>
    </mc:Choice>
  </mc:AlternateContent>
  <xr:revisionPtr revIDLastSave="0" documentId="13_ncr:1_{B492395B-502C-445A-85B0-ABB3BC31BE73}" xr6:coauthVersionLast="47" xr6:coauthVersionMax="47" xr10:uidLastSave="{00000000-0000-0000-0000-000000000000}"/>
  <bookViews>
    <workbookView xWindow="-120" yWindow="-120" windowWidth="20730" windowHeight="11160" xr2:uid="{BAC6C36E-2D7C-4505-BCFB-A5E6DE58F1F7}"/>
  </bookViews>
  <sheets>
    <sheet name="申し込み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S6" i="10"/>
  <c r="R6" i="10"/>
  <c r="Q6" i="10"/>
  <c r="P6" i="10"/>
  <c r="F34" i="10"/>
  <c r="W33" i="10"/>
  <c r="F33" i="10"/>
  <c r="F32" i="10"/>
  <c r="W31" i="10"/>
  <c r="F31" i="10"/>
  <c r="K6" i="10"/>
  <c r="F36" i="10"/>
  <c r="W35" i="10"/>
  <c r="F35" i="10"/>
  <c r="F30" i="10"/>
  <c r="W29" i="10"/>
  <c r="F29" i="10"/>
  <c r="F28" i="10"/>
  <c r="W27" i="10"/>
  <c r="F27" i="10"/>
  <c r="F26" i="10"/>
  <c r="W25" i="10"/>
  <c r="F25" i="10"/>
  <c r="F24" i="10"/>
  <c r="W23" i="10"/>
  <c r="F23" i="10"/>
  <c r="F22" i="10"/>
  <c r="W21" i="10"/>
  <c r="F21" i="10"/>
  <c r="F20" i="10"/>
  <c r="W19" i="10"/>
  <c r="F19" i="10"/>
  <c r="A13" i="10"/>
  <c r="F18" i="10"/>
  <c r="W17" i="10"/>
  <c r="F17" i="10"/>
  <c r="W15" i="10"/>
  <c r="F12" i="10"/>
  <c r="W11" i="10"/>
  <c r="F11" i="10"/>
  <c r="W13" i="10"/>
  <c r="W9" i="10"/>
  <c r="W7" i="10"/>
  <c r="F16" i="10"/>
  <c r="F15" i="10"/>
  <c r="F14" i="10"/>
  <c r="F13" i="10"/>
  <c r="F10" i="10"/>
  <c r="F8" i="10"/>
  <c r="F7" i="10"/>
  <c r="V1" i="10" l="1"/>
  <c r="V6" i="10"/>
  <c r="U6" i="10"/>
  <c r="T6" i="10"/>
  <c r="O6" i="10"/>
  <c r="N6" i="10"/>
  <c r="M6" i="10"/>
  <c r="L6" i="10"/>
  <c r="W6" i="10" l="1"/>
</calcChain>
</file>

<file path=xl/sharedStrings.xml><?xml version="1.0" encoding="utf-8"?>
<sst xmlns="http://schemas.openxmlformats.org/spreadsheetml/2006/main" count="78" uniqueCount="52">
  <si>
    <t>一般</t>
    <rPh sb="0" eb="2">
      <t>イッパン</t>
    </rPh>
    <phoneticPr fontId="1"/>
  </si>
  <si>
    <t>初１</t>
    <rPh sb="0" eb="1">
      <t>ショ</t>
    </rPh>
    <phoneticPr fontId="1"/>
  </si>
  <si>
    <t>初２</t>
    <rPh sb="0" eb="1">
      <t>ショ</t>
    </rPh>
    <phoneticPr fontId="1"/>
  </si>
  <si>
    <t>初３</t>
    <rPh sb="0" eb="1">
      <t>ショ</t>
    </rPh>
    <phoneticPr fontId="1"/>
  </si>
  <si>
    <t>×</t>
  </si>
  <si>
    <t>〇</t>
  </si>
  <si>
    <t>清水　次郎</t>
    <rPh sb="0" eb="2">
      <t>シミズ</t>
    </rPh>
    <rPh sb="3" eb="5">
      <t>ジロウ</t>
    </rPh>
    <phoneticPr fontId="1"/>
  </si>
  <si>
    <t>混１</t>
    <rPh sb="0" eb="1">
      <t>コン</t>
    </rPh>
    <phoneticPr fontId="1"/>
  </si>
  <si>
    <t>混２</t>
    <rPh sb="0" eb="1">
      <t>コン</t>
    </rPh>
    <phoneticPr fontId="1"/>
  </si>
  <si>
    <t>混３</t>
    <rPh sb="0" eb="1">
      <t>コン</t>
    </rPh>
    <phoneticPr fontId="1"/>
  </si>
  <si>
    <t>№</t>
    <phoneticPr fontId="1"/>
  </si>
  <si>
    <t>男Ｄ</t>
    <rPh sb="0" eb="1">
      <t>オトコ</t>
    </rPh>
    <phoneticPr fontId="1"/>
  </si>
  <si>
    <t>女Ｄ</t>
    <rPh sb="0" eb="1">
      <t>オンナ</t>
    </rPh>
    <phoneticPr fontId="1"/>
  </si>
  <si>
    <t>金額</t>
    <rPh sb="0" eb="2">
      <t>キンガク</t>
    </rPh>
    <phoneticPr fontId="1"/>
  </si>
  <si>
    <t>駿河　太郎</t>
    <rPh sb="0" eb="2">
      <t>スルガ</t>
    </rPh>
    <rPh sb="3" eb="5">
      <t>タロウ</t>
    </rPh>
    <phoneticPr fontId="1"/>
  </si>
  <si>
    <t>必要</t>
    <rPh sb="0" eb="2">
      <t>ヒツヨウ</t>
    </rPh>
    <phoneticPr fontId="1"/>
  </si>
  <si>
    <t>領収証</t>
    <rPh sb="0" eb="2">
      <t>リョウシュウ</t>
    </rPh>
    <rPh sb="2" eb="3">
      <t>ショウ</t>
    </rPh>
    <phoneticPr fontId="1"/>
  </si>
  <si>
    <t>所属</t>
    <rPh sb="0" eb="2">
      <t>ショゾク</t>
    </rPh>
    <phoneticPr fontId="1"/>
  </si>
  <si>
    <t>科学技術高校</t>
    <rPh sb="0" eb="2">
      <t>カガク</t>
    </rPh>
    <rPh sb="2" eb="4">
      <t>ギジュツ</t>
    </rPh>
    <rPh sb="4" eb="6">
      <t>コウコウ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</si>
  <si>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</si>
  <si>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</si>
  <si>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団体№</t>
    <rPh sb="0" eb="2">
      <t>ダンタイ</t>
    </rPh>
    <phoneticPr fontId="1"/>
  </si>
  <si>
    <t>個人№</t>
    <rPh sb="0" eb="2">
      <t>コジン</t>
    </rPh>
    <phoneticPr fontId="1"/>
  </si>
  <si>
    <t>〇</t>
    <phoneticPr fontId="1"/>
  </si>
  <si>
    <t>-</t>
    <phoneticPr fontId="1"/>
  </si>
  <si>
    <t>090-1234-5678</t>
  </si>
  <si>
    <t>090-4321-9876</t>
  </si>
  <si>
    <t>携帯番号</t>
    <rPh sb="0" eb="4">
      <t>ケイタイバンゴウ</t>
    </rPh>
    <phoneticPr fontId="1"/>
  </si>
  <si>
    <t>全国出場希望一般の部のみ</t>
    <rPh sb="0" eb="12">
      <t>イッパンブ</t>
    </rPh>
    <phoneticPr fontId="1"/>
  </si>
  <si>
    <t>080-0987-5432</t>
    <phoneticPr fontId="1"/>
  </si>
  <si>
    <t>=</t>
    <phoneticPr fontId="1"/>
  </si>
  <si>
    <t>ダブルスペア希望</t>
    <rPh sb="6" eb="8">
      <t>キボウ</t>
    </rPh>
    <phoneticPr fontId="1"/>
  </si>
  <si>
    <t>*記入は任意</t>
    <rPh sb="1" eb="3">
      <t>キニュウ</t>
    </rPh>
    <rPh sb="4" eb="6">
      <t>ニンイ</t>
    </rPh>
    <phoneticPr fontId="1"/>
  </si>
  <si>
    <t>団体名</t>
    <rPh sb="0" eb="3">
      <t>ダンタイメイ</t>
    </rPh>
    <phoneticPr fontId="1"/>
  </si>
  <si>
    <t>領収</t>
    <rPh sb="0" eb="2">
      <t>リョウシュウ</t>
    </rPh>
    <phoneticPr fontId="1"/>
  </si>
  <si>
    <t>C</t>
    <phoneticPr fontId="1"/>
  </si>
  <si>
    <t>＊生年月日　　　</t>
    <rPh sb="1" eb="5">
      <t>セイネンガッピ</t>
    </rPh>
    <phoneticPr fontId="1"/>
  </si>
  <si>
    <t>男性は記入必須</t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</si>
  <si>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</si>
  <si>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</si>
  <si>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</si>
  <si>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年齢</t>
    <rPh sb="0" eb="2">
      <t>ネンレイ</t>
    </rPh>
    <phoneticPr fontId="1"/>
  </si>
  <si>
    <t>現在</t>
    <rPh sb="0" eb="2">
      <t>ゲンザイ</t>
    </rPh>
    <phoneticPr fontId="1"/>
  </si>
  <si>
    <t>携帯</t>
    <rPh sb="0" eb="2">
      <t>ケイタイ</t>
    </rPh>
    <phoneticPr fontId="1"/>
  </si>
  <si>
    <t>申し込み責任者名</t>
    <rPh sb="0" eb="1">
      <t>モウ</t>
    </rPh>
    <rPh sb="2" eb="3">
      <t>コ</t>
    </rPh>
    <rPh sb="4" eb="7">
      <t>セキニンシャ</t>
    </rPh>
    <rPh sb="7" eb="8">
      <t>メイ</t>
    </rPh>
    <phoneticPr fontId="1"/>
  </si>
  <si>
    <t>壮年</t>
    <rPh sb="0" eb="2">
      <t>ソウネン</t>
    </rPh>
    <phoneticPr fontId="1"/>
  </si>
  <si>
    <t>混合D</t>
    <rPh sb="0" eb="2">
      <t>コンゴウ</t>
    </rPh>
    <phoneticPr fontId="1"/>
  </si>
  <si>
    <t>藤枝　しずか</t>
    <rPh sb="0" eb="2">
      <t>フジエダ</t>
    </rPh>
    <phoneticPr fontId="1"/>
  </si>
  <si>
    <t>浜松　桜</t>
    <rPh sb="0" eb="2">
      <t>ハママツ</t>
    </rPh>
    <rPh sb="3" eb="4">
      <t>サクラ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</si>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</sst>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6" borderId="51" xfId="0" applyFont="1" applyFill="1" applyBorder="1" applyAlignment="1">
      <alignment horizontal="center" vertical="center" shrinkToFit="1"/>
    </xf>
    <xf numFmtId="0" fontId="3" fillId="6" borderId="52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 shrinkToFit="1"/>
    </xf>
    <xf numFmtId="14" fontId="3" fillId="6" borderId="52" xfId="0" applyNumberFormat="1" applyFont="1" applyFill="1" applyBorder="1" applyAlignment="1">
      <alignment horizontal="center" vertical="center" shrinkToFit="1"/>
    </xf>
    <xf numFmtId="14" fontId="3" fillId="6" borderId="76" xfId="0" applyNumberFormat="1" applyFont="1" applyFill="1" applyBorder="1" applyAlignment="1">
      <alignment horizontal="center" vertical="center" shrinkToFit="1"/>
    </xf>
    <xf numFmtId="0" fontId="3" fillId="6" borderId="55" xfId="1" applyNumberFormat="1" applyFont="1" applyFill="1" applyBorder="1" applyAlignment="1">
      <alignment horizontal="center" vertical="center" shrinkToFit="1"/>
    </xf>
    <xf numFmtId="0" fontId="3" fillId="6" borderId="55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33" xfId="0" applyFont="1" applyFill="1" applyBorder="1" applyAlignment="1">
      <alignment horizontal="center" vertical="center" shrinkToFit="1"/>
    </xf>
    <xf numFmtId="0" fontId="3" fillId="6" borderId="39" xfId="0" applyFont="1" applyFill="1" applyBorder="1" applyAlignment="1">
      <alignment horizontal="center" vertical="center" shrinkToFit="1"/>
    </xf>
    <xf numFmtId="14" fontId="3" fillId="6" borderId="33" xfId="0" applyNumberFormat="1" applyFont="1" applyFill="1" applyBorder="1" applyAlignment="1">
      <alignment horizontal="center" vertical="center" shrinkToFit="1"/>
    </xf>
    <xf numFmtId="14" fontId="3" fillId="6" borderId="34" xfId="0" applyNumberFormat="1" applyFont="1" applyFill="1" applyBorder="1" applyAlignment="1">
      <alignment horizontal="center" vertical="center" shrinkToFit="1"/>
    </xf>
    <xf numFmtId="0" fontId="3" fillId="6" borderId="35" xfId="0" applyFont="1" applyFill="1" applyBorder="1" applyAlignment="1">
      <alignment horizontal="center" vertical="center" shrinkToFit="1"/>
    </xf>
    <xf numFmtId="0" fontId="3" fillId="6" borderId="32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42" xfId="0" applyFont="1" applyFill="1" applyBorder="1" applyAlignment="1">
      <alignment horizontal="center" vertical="center" shrinkToFit="1"/>
    </xf>
    <xf numFmtId="0" fontId="3" fillId="6" borderId="43" xfId="0" applyFont="1" applyFill="1" applyBorder="1" applyAlignment="1">
      <alignment horizontal="center" vertical="center" shrinkToFit="1"/>
    </xf>
    <xf numFmtId="14" fontId="3" fillId="6" borderId="69" xfId="0" applyNumberFormat="1" applyFont="1" applyFill="1" applyBorder="1" applyAlignment="1">
      <alignment horizontal="center" vertical="center" shrinkToFit="1"/>
    </xf>
    <xf numFmtId="14" fontId="3" fillId="6" borderId="70" xfId="0" applyNumberFormat="1" applyFont="1" applyFill="1" applyBorder="1" applyAlignment="1">
      <alignment horizontal="center" vertical="center" shrinkToFit="1"/>
    </xf>
    <xf numFmtId="0" fontId="3" fillId="6" borderId="49" xfId="0" applyFont="1" applyFill="1" applyBorder="1" applyAlignment="1">
      <alignment horizontal="center" vertical="center" shrinkToFit="1"/>
    </xf>
    <xf numFmtId="0" fontId="3" fillId="2" borderId="75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14" fontId="4" fillId="0" borderId="0" xfId="0" applyNumberFormat="1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left" vertical="center" indent="1"/>
    </xf>
    <xf numFmtId="0" fontId="3" fillId="3" borderId="59" xfId="0" applyFont="1" applyFill="1" applyBorder="1" applyAlignment="1">
      <alignment horizontal="left" vertical="center" indent="1"/>
    </xf>
    <xf numFmtId="0" fontId="3" fillId="3" borderId="60" xfId="0" applyFont="1" applyFill="1" applyBorder="1" applyAlignment="1">
      <alignment horizontal="left" vertical="center" indent="1"/>
    </xf>
    <xf numFmtId="176" fontId="3" fillId="3" borderId="10" xfId="0" applyNumberFormat="1" applyFont="1" applyFill="1" applyBorder="1" applyAlignment="1">
      <alignment horizontal="right" vertical="center" indent="1"/>
    </xf>
    <xf numFmtId="0" fontId="3" fillId="3" borderId="1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4" borderId="63" xfId="0" applyFont="1" applyFill="1" applyBorder="1" applyAlignment="1">
      <alignment horizontal="center" vertical="center" shrinkToFit="1"/>
    </xf>
    <xf numFmtId="0" fontId="3" fillId="4" borderId="77" xfId="0" applyFont="1" applyFill="1" applyBorder="1" applyAlignment="1">
      <alignment horizontal="center" vertical="center" shrinkToFit="1"/>
    </xf>
    <xf numFmtId="0" fontId="3" fillId="4" borderId="72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4" borderId="30" xfId="0" applyFont="1" applyFill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center" vertical="center" shrinkToFit="1"/>
    </xf>
    <xf numFmtId="0" fontId="3" fillId="4" borderId="32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3" fillId="5" borderId="68" xfId="0" applyFont="1" applyFill="1" applyBorder="1">
      <alignment vertical="center"/>
    </xf>
    <xf numFmtId="0" fontId="3" fillId="5" borderId="79" xfId="0" applyFont="1" applyFill="1" applyBorder="1">
      <alignment vertical="center"/>
    </xf>
    <xf numFmtId="0" fontId="3" fillId="5" borderId="71" xfId="0" applyFont="1" applyFill="1" applyBorder="1">
      <alignment vertical="center"/>
    </xf>
    <xf numFmtId="0" fontId="3" fillId="5" borderId="29" xfId="0" applyFont="1" applyFill="1" applyBorder="1">
      <alignment vertical="center"/>
    </xf>
    <xf numFmtId="0" fontId="3" fillId="5" borderId="24" xfId="0" applyFont="1" applyFill="1" applyBorder="1">
      <alignment vertical="center"/>
    </xf>
    <xf numFmtId="0" fontId="3" fillId="5" borderId="29" xfId="0" applyFont="1" applyFill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70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4" borderId="69" xfId="0" applyFont="1" applyFill="1" applyBorder="1" applyAlignment="1">
      <alignment horizontal="center" vertical="center" shrinkToFit="1"/>
    </xf>
    <xf numFmtId="0" fontId="3" fillId="4" borderId="70" xfId="0" applyFont="1" applyFill="1" applyBorder="1" applyAlignment="1">
      <alignment horizontal="center" vertical="center" shrinkToFit="1"/>
    </xf>
    <xf numFmtId="0" fontId="3" fillId="4" borderId="48" xfId="0" applyFont="1" applyFill="1" applyBorder="1" applyAlignment="1">
      <alignment horizontal="center" vertical="center" shrinkToFit="1"/>
    </xf>
    <xf numFmtId="14" fontId="3" fillId="6" borderId="23" xfId="0" applyNumberFormat="1" applyFont="1" applyFill="1" applyBorder="1" applyAlignment="1">
      <alignment horizontal="center" vertical="center" shrinkToFit="1"/>
    </xf>
    <xf numFmtId="14" fontId="3" fillId="6" borderId="9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176" fontId="4" fillId="2" borderId="74" xfId="0" applyNumberFormat="1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176" fontId="3" fillId="2" borderId="48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 shrinkToFit="1"/>
    </xf>
    <xf numFmtId="0" fontId="3" fillId="4" borderId="28" xfId="0" applyFont="1" applyFill="1" applyBorder="1" applyAlignment="1">
      <alignment horizontal="center" vertical="center" wrapText="1" shrinkToFit="1"/>
    </xf>
    <xf numFmtId="0" fontId="3" fillId="4" borderId="48" xfId="0" applyFont="1" applyFill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176" fontId="3" fillId="6" borderId="28" xfId="0" applyNumberFormat="1" applyFont="1" applyFill="1" applyBorder="1" applyAlignment="1">
      <alignment horizontal="center" vertical="center"/>
    </xf>
    <xf numFmtId="176" fontId="3" fillId="6" borderId="48" xfId="0" applyNumberFormat="1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176" fontId="3" fillId="6" borderId="14" xfId="0" applyNumberFormat="1" applyFont="1" applyFill="1" applyBorder="1" applyAlignment="1">
      <alignment horizontal="center" vertical="center"/>
    </xf>
    <xf numFmtId="176" fontId="3" fillId="6" borderId="15" xfId="0" applyNumberFormat="1" applyFont="1" applyFill="1" applyBorder="1" applyAlignment="1">
      <alignment horizontal="center" vertical="center"/>
    </xf>
    <xf numFmtId="176" fontId="3" fillId="6" borderId="36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CD97-5AC6-41CB-B749-66EE4F768F25}">
  <sheetPr>
    <tabColor theme="7" tint="0.79998168889431442"/>
    <pageSetUpPr fitToPage="1"/>
  </sheetPr>
  <dimension ref="A1:Y36"/>
  <sheetViews>
    <sheetView tabSelected="1" topLeftCell="C1" workbookViewId="0">
      <selection activeCell="L7" sqref="L7:L8"/>
    </sheetView>
  </sheetViews>
  <sheetFormatPr defaultRowHeight="21" customHeight="1" x14ac:dyDescent="0.4"/>
  <cols>
    <col min="1" max="2" width="5.5" style="24" hidden="1" customWidth="1"/>
    <col min="3" max="3" width="5.875" style="24" customWidth="1"/>
    <col min="4" max="4" width="25.5" style="24" customWidth="1"/>
    <col min="5" max="5" width="16.125" style="24" customWidth="1"/>
    <col min="6" max="6" width="4.5" style="24" customWidth="1"/>
    <col min="7" max="7" width="16.625" style="24" customWidth="1"/>
    <col min="8" max="8" width="21.75" style="24" customWidth="1"/>
    <col min="9" max="9" width="8" style="24" customWidth="1"/>
    <col min="10" max="10" width="7.5" style="24" customWidth="1"/>
    <col min="11" max="22" width="4.25" style="24" customWidth="1"/>
    <col min="23" max="23" width="9.625" style="24" customWidth="1"/>
    <col min="24" max="24" width="4.875" style="24" customWidth="1"/>
    <col min="25" max="27" width="5.125" style="24" customWidth="1"/>
    <col min="28" max="28" width="9.5" style="24" customWidth="1"/>
    <col min="29" max="30" width="7.5" style="24" customWidth="1"/>
    <col min="31" max="16384" width="9" style="24"/>
  </cols>
  <sheetData>
    <row r="1" spans="1:25" ht="41.25" customHeight="1" thickBot="1" x14ac:dyDescent="0.45">
      <c r="A1" s="59" t="s">
        <v>21</v>
      </c>
      <c r="C1" s="74" t="s">
        <v>33</v>
      </c>
      <c r="D1" s="77"/>
      <c r="E1" s="120" t="s">
        <v>44</v>
      </c>
      <c r="F1" s="121"/>
      <c r="G1" s="118"/>
      <c r="H1" s="119"/>
      <c r="I1" s="75"/>
      <c r="J1" s="76" t="s">
        <v>43</v>
      </c>
      <c r="K1" s="91"/>
      <c r="L1" s="92"/>
      <c r="M1" s="92"/>
      <c r="N1" s="92"/>
      <c r="O1" s="92"/>
      <c r="P1" s="92"/>
      <c r="Q1" s="92"/>
      <c r="R1" s="93"/>
      <c r="S1" s="81"/>
      <c r="T1" s="103" t="s">
        <v>39</v>
      </c>
      <c r="U1" s="104"/>
      <c r="V1" s="113" t="str">
        <f>IF(SUM(W$13:W$36)=0,"",SUM(W$13:W$36))</f>
        <v/>
      </c>
      <c r="W1" s="114"/>
      <c r="X1" s="115"/>
      <c r="Y1" s="24" t="s">
        <v>40</v>
      </c>
    </row>
    <row r="2" spans="1:25" ht="15" customHeight="1" thickBot="1" x14ac:dyDescent="0.45">
      <c r="A2" s="58"/>
      <c r="E2" s="25"/>
      <c r="F2" s="26"/>
      <c r="G2" s="26"/>
      <c r="H2" s="26"/>
      <c r="I2" s="26"/>
      <c r="J2" s="26"/>
    </row>
    <row r="3" spans="1:25" ht="21" customHeight="1" thickBot="1" x14ac:dyDescent="0.45">
      <c r="F3" s="74" t="s">
        <v>41</v>
      </c>
      <c r="G3" s="27">
        <v>45353</v>
      </c>
      <c r="H3" s="27" t="s">
        <v>42</v>
      </c>
    </row>
    <row r="4" spans="1:25" s="29" customFormat="1" ht="18" customHeight="1" x14ac:dyDescent="0.4">
      <c r="A4" s="57"/>
      <c r="B4" s="57"/>
      <c r="C4" s="94" t="s">
        <v>10</v>
      </c>
      <c r="D4" s="167" t="s">
        <v>38</v>
      </c>
      <c r="E4" s="164" t="s">
        <v>17</v>
      </c>
      <c r="F4" s="160" t="s">
        <v>36</v>
      </c>
      <c r="G4" s="161"/>
      <c r="H4" s="129" t="s">
        <v>32</v>
      </c>
      <c r="I4" s="126" t="s">
        <v>28</v>
      </c>
      <c r="J4" s="126" t="s">
        <v>31</v>
      </c>
      <c r="K4" s="155" t="s">
        <v>11</v>
      </c>
      <c r="L4" s="156"/>
      <c r="M4" s="156"/>
      <c r="N4" s="156"/>
      <c r="O4" s="157"/>
      <c r="P4" s="135" t="s">
        <v>12</v>
      </c>
      <c r="Q4" s="136"/>
      <c r="R4" s="136"/>
      <c r="S4" s="137"/>
      <c r="T4" s="136" t="s">
        <v>46</v>
      </c>
      <c r="U4" s="136"/>
      <c r="V4" s="137"/>
      <c r="W4" s="110" t="s">
        <v>13</v>
      </c>
      <c r="X4" s="28" t="s">
        <v>16</v>
      </c>
      <c r="Y4" s="28" t="s">
        <v>34</v>
      </c>
    </row>
    <row r="5" spans="1:25" s="29" customFormat="1" ht="18" customHeight="1" thickBot="1" x14ac:dyDescent="0.45">
      <c r="A5" s="57"/>
      <c r="B5" s="65"/>
      <c r="C5" s="159"/>
      <c r="D5" s="168"/>
      <c r="E5" s="165"/>
      <c r="F5" s="162" t="s">
        <v>37</v>
      </c>
      <c r="G5" s="163"/>
      <c r="H5" s="130"/>
      <c r="I5" s="127"/>
      <c r="J5" s="127"/>
      <c r="K5" s="30" t="s">
        <v>0</v>
      </c>
      <c r="L5" s="31" t="s">
        <v>45</v>
      </c>
      <c r="M5" s="31" t="s">
        <v>1</v>
      </c>
      <c r="N5" s="31" t="s">
        <v>2</v>
      </c>
      <c r="O5" s="32" t="s">
        <v>3</v>
      </c>
      <c r="P5" s="79" t="s">
        <v>0</v>
      </c>
      <c r="Q5" s="80" t="s">
        <v>1</v>
      </c>
      <c r="R5" s="80" t="s">
        <v>2</v>
      </c>
      <c r="S5" s="78" t="s">
        <v>3</v>
      </c>
      <c r="T5" s="31" t="s">
        <v>7</v>
      </c>
      <c r="U5" s="31" t="s">
        <v>8</v>
      </c>
      <c r="V5" s="32" t="s">
        <v>9</v>
      </c>
      <c r="W5" s="111"/>
      <c r="X5" s="33" t="s">
        <v>15</v>
      </c>
      <c r="Y5" s="33" t="s">
        <v>35</v>
      </c>
    </row>
    <row r="6" spans="1:25" s="29" customFormat="1" ht="18" customHeight="1" thickBot="1" x14ac:dyDescent="0.45">
      <c r="A6" s="57"/>
      <c r="B6" s="65"/>
      <c r="C6" s="88"/>
      <c r="D6" s="169"/>
      <c r="E6" s="166"/>
      <c r="F6" s="34" t="s">
        <v>19</v>
      </c>
      <c r="G6" s="35" t="s">
        <v>20</v>
      </c>
      <c r="H6" s="36" t="s">
        <v>27</v>
      </c>
      <c r="I6" s="128"/>
      <c r="J6" s="128"/>
      <c r="K6" s="37">
        <f>COUNTIF(K$13:K$36,"〇")</f>
        <v>0</v>
      </c>
      <c r="L6" s="38">
        <f t="shared" ref="L6:V6" si="0">COUNTIF(L$13:L$36,"〇")</f>
        <v>0</v>
      </c>
      <c r="M6" s="38">
        <f t="shared" si="0"/>
        <v>0</v>
      </c>
      <c r="N6" s="38">
        <f t="shared" si="0"/>
        <v>0</v>
      </c>
      <c r="O6" s="39">
        <f t="shared" si="0"/>
        <v>0</v>
      </c>
      <c r="P6" s="37">
        <f t="shared" si="0"/>
        <v>0</v>
      </c>
      <c r="Q6" s="38">
        <f t="shared" si="0"/>
        <v>0</v>
      </c>
      <c r="R6" s="38">
        <f t="shared" si="0"/>
        <v>0</v>
      </c>
      <c r="S6" s="39">
        <f t="shared" si="0"/>
        <v>0</v>
      </c>
      <c r="T6" s="38">
        <f t="shared" si="0"/>
        <v>0</v>
      </c>
      <c r="U6" s="38">
        <f t="shared" si="0"/>
        <v>0</v>
      </c>
      <c r="V6" s="39">
        <f t="shared" si="0"/>
        <v>0</v>
      </c>
      <c r="W6" s="40">
        <f>SUM(K6:V6)</f>
        <v>0</v>
      </c>
      <c r="X6" s="41"/>
      <c r="Y6" s="41"/>
    </row>
    <row r="7" spans="1:25" s="29" customFormat="1" ht="18" customHeight="1" x14ac:dyDescent="0.4">
      <c r="A7" s="57"/>
      <c r="B7" s="65"/>
      <c r="C7" s="138" t="s">
        <v>49</v>
      </c>
      <c r="D7" s="1" t="s">
        <v>14</v>
      </c>
      <c r="E7" s="2" t="s">
        <v>18</v>
      </c>
      <c r="F7" s="3">
        <f t="shared" ref="F7:F36" si="1">IF(G7="","",(DATEDIF(G7,$G$3,"Y")))</f>
        <v>47</v>
      </c>
      <c r="G7" s="4">
        <v>28176</v>
      </c>
      <c r="H7" s="5" t="s">
        <v>25</v>
      </c>
      <c r="I7" s="6" t="s">
        <v>23</v>
      </c>
      <c r="J7" s="7" t="s">
        <v>30</v>
      </c>
      <c r="K7" s="138" t="s">
        <v>5</v>
      </c>
      <c r="L7" s="124"/>
      <c r="M7" s="124"/>
      <c r="N7" s="124"/>
      <c r="O7" s="141"/>
      <c r="P7" s="138"/>
      <c r="Q7" s="122"/>
      <c r="R7" s="124"/>
      <c r="S7" s="145"/>
      <c r="T7" s="122"/>
      <c r="U7" s="124"/>
      <c r="V7" s="145"/>
      <c r="W7" s="150">
        <f>IF(D7="","",(IF(D8="",1000,2000)))</f>
        <v>2000</v>
      </c>
      <c r="X7" s="109" t="s">
        <v>4</v>
      </c>
      <c r="Y7" s="109" t="s">
        <v>5</v>
      </c>
    </row>
    <row r="8" spans="1:25" s="29" customFormat="1" ht="18" customHeight="1" x14ac:dyDescent="0.4">
      <c r="A8" s="57"/>
      <c r="B8" s="65"/>
      <c r="C8" s="139"/>
      <c r="D8" s="8" t="s">
        <v>6</v>
      </c>
      <c r="E8" s="9" t="s">
        <v>18</v>
      </c>
      <c r="F8" s="10">
        <f t="shared" si="1"/>
        <v>33</v>
      </c>
      <c r="G8" s="11">
        <v>33228</v>
      </c>
      <c r="H8" s="12" t="s">
        <v>26</v>
      </c>
      <c r="I8" s="13" t="s">
        <v>23</v>
      </c>
      <c r="J8" s="13" t="s">
        <v>30</v>
      </c>
      <c r="K8" s="139"/>
      <c r="L8" s="134"/>
      <c r="M8" s="134"/>
      <c r="N8" s="134"/>
      <c r="O8" s="154"/>
      <c r="P8" s="139"/>
      <c r="Q8" s="132"/>
      <c r="R8" s="134"/>
      <c r="S8" s="106"/>
      <c r="T8" s="132"/>
      <c r="U8" s="134"/>
      <c r="V8" s="106"/>
      <c r="W8" s="151"/>
      <c r="X8" s="108"/>
      <c r="Y8" s="108"/>
    </row>
    <row r="9" spans="1:25" s="29" customFormat="1" ht="18" customHeight="1" x14ac:dyDescent="0.4">
      <c r="A9" s="57"/>
      <c r="B9" s="65"/>
      <c r="C9" s="153" t="s">
        <v>50</v>
      </c>
      <c r="D9" s="1" t="s">
        <v>14</v>
      </c>
      <c r="E9" s="2" t="s">
        <v>18</v>
      </c>
      <c r="F9" s="3">
        <f t="shared" ref="F9" si="2">IF(G9="","",(DATEDIF(G9,$G$3,"Y")))</f>
        <v>47</v>
      </c>
      <c r="G9" s="4">
        <v>28176</v>
      </c>
      <c r="H9" s="5" t="s">
        <v>25</v>
      </c>
      <c r="I9" s="14" t="s">
        <v>24</v>
      </c>
      <c r="J9" s="14" t="s">
        <v>24</v>
      </c>
      <c r="K9" s="153"/>
      <c r="L9" s="133"/>
      <c r="M9" s="133"/>
      <c r="N9" s="133"/>
      <c r="O9" s="158"/>
      <c r="P9" s="153"/>
      <c r="Q9" s="131"/>
      <c r="R9" s="133"/>
      <c r="S9" s="105"/>
      <c r="T9" s="131"/>
      <c r="U9" s="133" t="s">
        <v>5</v>
      </c>
      <c r="V9" s="105"/>
      <c r="W9" s="152">
        <f>IF(D9="","",(IF(D10="",1000,2000)))</f>
        <v>2000</v>
      </c>
      <c r="X9" s="107" t="s">
        <v>4</v>
      </c>
      <c r="Y9" s="107" t="s">
        <v>5</v>
      </c>
    </row>
    <row r="10" spans="1:25" s="29" customFormat="1" ht="18" customHeight="1" x14ac:dyDescent="0.4">
      <c r="A10" s="57"/>
      <c r="B10" s="65"/>
      <c r="C10" s="139"/>
      <c r="D10" s="8" t="s">
        <v>47</v>
      </c>
      <c r="E10" s="9" t="s">
        <v>18</v>
      </c>
      <c r="F10" s="10">
        <f t="shared" si="1"/>
        <v>37</v>
      </c>
      <c r="G10" s="72">
        <v>31792</v>
      </c>
      <c r="H10" s="73" t="s">
        <v>26</v>
      </c>
      <c r="I10" s="13" t="s">
        <v>24</v>
      </c>
      <c r="J10" s="13" t="s">
        <v>24</v>
      </c>
      <c r="K10" s="139"/>
      <c r="L10" s="134"/>
      <c r="M10" s="134"/>
      <c r="N10" s="134"/>
      <c r="O10" s="154"/>
      <c r="P10" s="139"/>
      <c r="Q10" s="132"/>
      <c r="R10" s="134"/>
      <c r="S10" s="106"/>
      <c r="T10" s="132"/>
      <c r="U10" s="134"/>
      <c r="V10" s="106"/>
      <c r="W10" s="151"/>
      <c r="X10" s="108"/>
      <c r="Y10" s="108"/>
    </row>
    <row r="11" spans="1:25" s="29" customFormat="1" ht="18" customHeight="1" thickBot="1" x14ac:dyDescent="0.45">
      <c r="A11" s="57"/>
      <c r="B11" s="65"/>
      <c r="C11" s="138" t="s">
        <v>51</v>
      </c>
      <c r="D11" s="1" t="s">
        <v>48</v>
      </c>
      <c r="E11" s="2" t="s">
        <v>18</v>
      </c>
      <c r="F11" s="3">
        <f t="shared" si="1"/>
        <v>35</v>
      </c>
      <c r="G11" s="4">
        <v>32207</v>
      </c>
      <c r="H11" s="5" t="s">
        <v>29</v>
      </c>
      <c r="I11" s="7" t="s">
        <v>24</v>
      </c>
      <c r="J11" s="7" t="s">
        <v>5</v>
      </c>
      <c r="K11" s="138"/>
      <c r="L11" s="124"/>
      <c r="M11" s="124"/>
      <c r="N11" s="124"/>
      <c r="O11" s="141"/>
      <c r="P11" s="138"/>
      <c r="Q11" s="122"/>
      <c r="R11" s="124"/>
      <c r="S11" s="145" t="s">
        <v>5</v>
      </c>
      <c r="T11" s="122"/>
      <c r="U11" s="124"/>
      <c r="V11" s="145"/>
      <c r="W11" s="147">
        <f>IF(D11="","",(IF(D12="",1000,2000)))</f>
        <v>1000</v>
      </c>
      <c r="X11" s="109" t="s">
        <v>5</v>
      </c>
      <c r="Y11" s="109" t="s">
        <v>5</v>
      </c>
    </row>
    <row r="12" spans="1:25" s="29" customFormat="1" ht="18" customHeight="1" thickBot="1" x14ac:dyDescent="0.45">
      <c r="A12" s="60" t="s">
        <v>21</v>
      </c>
      <c r="B12" s="61" t="s">
        <v>22</v>
      </c>
      <c r="C12" s="140"/>
      <c r="D12" s="15"/>
      <c r="E12" s="16"/>
      <c r="F12" s="17" t="str">
        <f t="shared" si="1"/>
        <v/>
      </c>
      <c r="G12" s="18"/>
      <c r="H12" s="19"/>
      <c r="I12" s="20"/>
      <c r="J12" s="20"/>
      <c r="K12" s="140"/>
      <c r="L12" s="125"/>
      <c r="M12" s="125"/>
      <c r="N12" s="125"/>
      <c r="O12" s="142"/>
      <c r="P12" s="140"/>
      <c r="Q12" s="123"/>
      <c r="R12" s="125"/>
      <c r="S12" s="146"/>
      <c r="T12" s="123"/>
      <c r="U12" s="125"/>
      <c r="V12" s="146"/>
      <c r="W12" s="148"/>
      <c r="X12" s="149"/>
      <c r="Y12" s="149"/>
    </row>
    <row r="13" spans="1:25" s="29" customFormat="1" ht="21" customHeight="1" x14ac:dyDescent="0.4">
      <c r="A13" s="64" t="str">
        <f>IF(A2="","",A2)</f>
        <v/>
      </c>
      <c r="B13" s="63"/>
      <c r="C13" s="94">
        <v>1</v>
      </c>
      <c r="D13" s="42"/>
      <c r="E13" s="43"/>
      <c r="F13" s="21" t="str">
        <f t="shared" si="1"/>
        <v/>
      </c>
      <c r="G13" s="44"/>
      <c r="H13" s="45"/>
      <c r="I13" s="46"/>
      <c r="J13" s="46"/>
      <c r="K13" s="94"/>
      <c r="L13" s="95"/>
      <c r="M13" s="95"/>
      <c r="N13" s="95"/>
      <c r="O13" s="96"/>
      <c r="P13" s="94"/>
      <c r="Q13" s="95"/>
      <c r="R13" s="95"/>
      <c r="S13" s="96"/>
      <c r="T13" s="95"/>
      <c r="U13" s="95"/>
      <c r="V13" s="96"/>
      <c r="W13" s="143" t="str">
        <f>IF(D13="","",(IF(D14="",1000,2000)))</f>
        <v/>
      </c>
      <c r="X13" s="110"/>
      <c r="Y13" s="144"/>
    </row>
    <row r="14" spans="1:25" s="29" customFormat="1" ht="21" customHeight="1" x14ac:dyDescent="0.4">
      <c r="A14" s="62"/>
      <c r="B14" s="63"/>
      <c r="C14" s="83"/>
      <c r="D14" s="47"/>
      <c r="E14" s="48"/>
      <c r="F14" s="22" t="str">
        <f t="shared" si="1"/>
        <v/>
      </c>
      <c r="G14" s="49"/>
      <c r="H14" s="50"/>
      <c r="I14" s="51"/>
      <c r="J14" s="51"/>
      <c r="K14" s="83"/>
      <c r="L14" s="85"/>
      <c r="M14" s="85"/>
      <c r="N14" s="85"/>
      <c r="O14" s="87"/>
      <c r="P14" s="83"/>
      <c r="Q14" s="85"/>
      <c r="R14" s="85"/>
      <c r="S14" s="87"/>
      <c r="T14" s="85"/>
      <c r="U14" s="85"/>
      <c r="V14" s="87"/>
      <c r="W14" s="98"/>
      <c r="X14" s="100"/>
      <c r="Y14" s="102"/>
    </row>
    <row r="15" spans="1:25" s="29" customFormat="1" ht="21" customHeight="1" x14ac:dyDescent="0.4">
      <c r="A15" s="62"/>
      <c r="B15" s="63"/>
      <c r="C15" s="82">
        <v>2</v>
      </c>
      <c r="D15" s="52"/>
      <c r="E15" s="53"/>
      <c r="F15" s="23" t="str">
        <f t="shared" si="1"/>
        <v/>
      </c>
      <c r="G15" s="54"/>
      <c r="H15" s="55"/>
      <c r="I15" s="56"/>
      <c r="J15" s="56"/>
      <c r="K15" s="82"/>
      <c r="L15" s="84"/>
      <c r="M15" s="84"/>
      <c r="N15" s="84"/>
      <c r="O15" s="86"/>
      <c r="P15" s="82"/>
      <c r="Q15" s="84"/>
      <c r="R15" s="84"/>
      <c r="S15" s="86"/>
      <c r="T15" s="84"/>
      <c r="U15" s="84"/>
      <c r="V15" s="86"/>
      <c r="W15" s="97" t="str">
        <f>IF(D15="","",(IF(D16="",1000,2000)))</f>
        <v/>
      </c>
      <c r="X15" s="99"/>
      <c r="Y15" s="101"/>
    </row>
    <row r="16" spans="1:25" s="29" customFormat="1" ht="21" customHeight="1" x14ac:dyDescent="0.4">
      <c r="A16" s="62"/>
      <c r="B16" s="63"/>
      <c r="C16" s="83"/>
      <c r="D16" s="47"/>
      <c r="E16" s="48"/>
      <c r="F16" s="22" t="str">
        <f t="shared" si="1"/>
        <v/>
      </c>
      <c r="G16" s="49"/>
      <c r="H16" s="50"/>
      <c r="I16" s="51"/>
      <c r="J16" s="51"/>
      <c r="K16" s="83"/>
      <c r="L16" s="85"/>
      <c r="M16" s="85"/>
      <c r="N16" s="85"/>
      <c r="O16" s="87"/>
      <c r="P16" s="83"/>
      <c r="Q16" s="85"/>
      <c r="R16" s="85"/>
      <c r="S16" s="87"/>
      <c r="T16" s="85"/>
      <c r="U16" s="85"/>
      <c r="V16" s="87"/>
      <c r="W16" s="98"/>
      <c r="X16" s="100"/>
      <c r="Y16" s="102"/>
    </row>
    <row r="17" spans="1:25" s="29" customFormat="1" ht="21" customHeight="1" x14ac:dyDescent="0.4">
      <c r="A17" s="62"/>
      <c r="B17" s="63"/>
      <c r="C17" s="82">
        <v>3</v>
      </c>
      <c r="D17" s="52"/>
      <c r="E17" s="53"/>
      <c r="F17" s="23" t="str">
        <f t="shared" si="1"/>
        <v/>
      </c>
      <c r="G17" s="54"/>
      <c r="H17" s="55"/>
      <c r="I17" s="56"/>
      <c r="J17" s="56"/>
      <c r="K17" s="82"/>
      <c r="L17" s="84"/>
      <c r="M17" s="84"/>
      <c r="N17" s="84"/>
      <c r="O17" s="86"/>
      <c r="P17" s="82"/>
      <c r="Q17" s="84"/>
      <c r="R17" s="84"/>
      <c r="S17" s="86"/>
      <c r="T17" s="84"/>
      <c r="U17" s="84"/>
      <c r="V17" s="86"/>
      <c r="W17" s="97" t="str">
        <f>IF(D17="","",(IF(D18="",1000,2000)))</f>
        <v/>
      </c>
      <c r="X17" s="99"/>
      <c r="Y17" s="101"/>
    </row>
    <row r="18" spans="1:25" s="29" customFormat="1" ht="21" customHeight="1" x14ac:dyDescent="0.4">
      <c r="A18" s="62"/>
      <c r="B18" s="63"/>
      <c r="C18" s="83"/>
      <c r="D18" s="47"/>
      <c r="E18" s="48"/>
      <c r="F18" s="22" t="str">
        <f t="shared" si="1"/>
        <v/>
      </c>
      <c r="G18" s="49"/>
      <c r="H18" s="50"/>
      <c r="I18" s="51"/>
      <c r="J18" s="51"/>
      <c r="K18" s="83"/>
      <c r="L18" s="85"/>
      <c r="M18" s="85"/>
      <c r="N18" s="85"/>
      <c r="O18" s="87"/>
      <c r="P18" s="83"/>
      <c r="Q18" s="85"/>
      <c r="R18" s="85"/>
      <c r="S18" s="87"/>
      <c r="T18" s="85"/>
      <c r="U18" s="85"/>
      <c r="V18" s="87"/>
      <c r="W18" s="98"/>
      <c r="X18" s="100"/>
      <c r="Y18" s="102"/>
    </row>
    <row r="19" spans="1:25" s="29" customFormat="1" ht="21" customHeight="1" x14ac:dyDescent="0.4">
      <c r="A19" s="62"/>
      <c r="B19" s="63"/>
      <c r="C19" s="82">
        <v>4</v>
      </c>
      <c r="D19" s="52"/>
      <c r="E19" s="53"/>
      <c r="F19" s="23" t="str">
        <f t="shared" si="1"/>
        <v/>
      </c>
      <c r="G19" s="54"/>
      <c r="H19" s="55"/>
      <c r="I19" s="56"/>
      <c r="J19" s="56"/>
      <c r="K19" s="82"/>
      <c r="L19" s="84"/>
      <c r="M19" s="84"/>
      <c r="N19" s="84"/>
      <c r="O19" s="86"/>
      <c r="P19" s="82"/>
      <c r="Q19" s="84"/>
      <c r="R19" s="84"/>
      <c r="S19" s="86"/>
      <c r="T19" s="84"/>
      <c r="U19" s="84"/>
      <c r="V19" s="86"/>
      <c r="W19" s="97" t="str">
        <f>IF(D19="","",(IF(D20="",1000,2000)))</f>
        <v/>
      </c>
      <c r="X19" s="99"/>
      <c r="Y19" s="101"/>
    </row>
    <row r="20" spans="1:25" s="29" customFormat="1" ht="21" customHeight="1" x14ac:dyDescent="0.4">
      <c r="A20" s="62"/>
      <c r="B20" s="63"/>
      <c r="C20" s="83"/>
      <c r="D20" s="47"/>
      <c r="E20" s="48"/>
      <c r="F20" s="22" t="str">
        <f t="shared" si="1"/>
        <v/>
      </c>
      <c r="G20" s="49"/>
      <c r="H20" s="50"/>
      <c r="I20" s="51"/>
      <c r="J20" s="51"/>
      <c r="K20" s="83"/>
      <c r="L20" s="85"/>
      <c r="M20" s="85"/>
      <c r="N20" s="85"/>
      <c r="O20" s="87"/>
      <c r="P20" s="83"/>
      <c r="Q20" s="85"/>
      <c r="R20" s="85"/>
      <c r="S20" s="87"/>
      <c r="T20" s="85"/>
      <c r="U20" s="85"/>
      <c r="V20" s="87"/>
      <c r="W20" s="98"/>
      <c r="X20" s="100"/>
      <c r="Y20" s="102"/>
    </row>
    <row r="21" spans="1:25" s="29" customFormat="1" ht="21" customHeight="1" x14ac:dyDescent="0.4">
      <c r="A21" s="62"/>
      <c r="B21" s="63"/>
      <c r="C21" s="82">
        <v>5</v>
      </c>
      <c r="D21" s="52"/>
      <c r="E21" s="53"/>
      <c r="F21" s="23" t="str">
        <f t="shared" si="1"/>
        <v/>
      </c>
      <c r="G21" s="54"/>
      <c r="H21" s="55"/>
      <c r="I21" s="56"/>
      <c r="J21" s="56"/>
      <c r="K21" s="82"/>
      <c r="L21" s="84"/>
      <c r="M21" s="84"/>
      <c r="N21" s="84"/>
      <c r="O21" s="86"/>
      <c r="P21" s="82"/>
      <c r="Q21" s="84"/>
      <c r="R21" s="84"/>
      <c r="S21" s="86"/>
      <c r="T21" s="84"/>
      <c r="U21" s="84"/>
      <c r="V21" s="86"/>
      <c r="W21" s="97" t="str">
        <f>IF(D21="","",(IF(D22="",1000,2000)))</f>
        <v/>
      </c>
      <c r="X21" s="99"/>
      <c r="Y21" s="101"/>
    </row>
    <row r="22" spans="1:25" s="29" customFormat="1" ht="21" customHeight="1" x14ac:dyDescent="0.4">
      <c r="A22" s="62"/>
      <c r="B22" s="63"/>
      <c r="C22" s="83"/>
      <c r="D22" s="47"/>
      <c r="E22" s="48"/>
      <c r="F22" s="22" t="str">
        <f t="shared" si="1"/>
        <v/>
      </c>
      <c r="G22" s="49"/>
      <c r="H22" s="50"/>
      <c r="I22" s="51"/>
      <c r="J22" s="51"/>
      <c r="K22" s="83"/>
      <c r="L22" s="85"/>
      <c r="M22" s="85"/>
      <c r="N22" s="85"/>
      <c r="O22" s="87"/>
      <c r="P22" s="83"/>
      <c r="Q22" s="85"/>
      <c r="R22" s="85"/>
      <c r="S22" s="87"/>
      <c r="T22" s="85"/>
      <c r="U22" s="85"/>
      <c r="V22" s="87"/>
      <c r="W22" s="98"/>
      <c r="X22" s="100"/>
      <c r="Y22" s="102"/>
    </row>
    <row r="23" spans="1:25" s="29" customFormat="1" ht="21" customHeight="1" x14ac:dyDescent="0.4">
      <c r="A23" s="62"/>
      <c r="B23" s="63"/>
      <c r="C23" s="82">
        <v>6</v>
      </c>
      <c r="D23" s="52"/>
      <c r="E23" s="53"/>
      <c r="F23" s="23" t="str">
        <f t="shared" si="1"/>
        <v/>
      </c>
      <c r="G23" s="54"/>
      <c r="H23" s="55"/>
      <c r="I23" s="56"/>
      <c r="J23" s="56"/>
      <c r="K23" s="82"/>
      <c r="L23" s="84"/>
      <c r="M23" s="84"/>
      <c r="N23" s="84"/>
      <c r="O23" s="86"/>
      <c r="P23" s="82"/>
      <c r="Q23" s="84"/>
      <c r="R23" s="84"/>
      <c r="S23" s="86"/>
      <c r="T23" s="84"/>
      <c r="U23" s="84"/>
      <c r="V23" s="86"/>
      <c r="W23" s="97" t="str">
        <f>IF(D23="","",(IF(D24="",1000,2000)))</f>
        <v/>
      </c>
      <c r="X23" s="99"/>
      <c r="Y23" s="101"/>
    </row>
    <row r="24" spans="1:25" s="29" customFormat="1" ht="21" customHeight="1" x14ac:dyDescent="0.4">
      <c r="A24" s="62"/>
      <c r="B24" s="63"/>
      <c r="C24" s="83"/>
      <c r="D24" s="47"/>
      <c r="E24" s="48"/>
      <c r="F24" s="22" t="str">
        <f t="shared" si="1"/>
        <v/>
      </c>
      <c r="G24" s="49"/>
      <c r="H24" s="50"/>
      <c r="I24" s="51"/>
      <c r="J24" s="51"/>
      <c r="K24" s="83"/>
      <c r="L24" s="85"/>
      <c r="M24" s="85"/>
      <c r="N24" s="85"/>
      <c r="O24" s="87"/>
      <c r="P24" s="83"/>
      <c r="Q24" s="85"/>
      <c r="R24" s="85"/>
      <c r="S24" s="87"/>
      <c r="T24" s="85"/>
      <c r="U24" s="85"/>
      <c r="V24" s="87"/>
      <c r="W24" s="98"/>
      <c r="X24" s="100"/>
      <c r="Y24" s="102"/>
    </row>
    <row r="25" spans="1:25" s="29" customFormat="1" ht="21" customHeight="1" x14ac:dyDescent="0.4">
      <c r="A25" s="62"/>
      <c r="B25" s="63"/>
      <c r="C25" s="82">
        <v>7</v>
      </c>
      <c r="D25" s="52"/>
      <c r="E25" s="53"/>
      <c r="F25" s="23" t="str">
        <f t="shared" si="1"/>
        <v/>
      </c>
      <c r="G25" s="54"/>
      <c r="H25" s="55"/>
      <c r="I25" s="56"/>
      <c r="J25" s="56"/>
      <c r="K25" s="82"/>
      <c r="L25" s="84"/>
      <c r="M25" s="84"/>
      <c r="N25" s="84"/>
      <c r="O25" s="86"/>
      <c r="P25" s="82"/>
      <c r="Q25" s="84"/>
      <c r="R25" s="84"/>
      <c r="S25" s="86"/>
      <c r="T25" s="84"/>
      <c r="U25" s="84"/>
      <c r="V25" s="86"/>
      <c r="W25" s="97" t="str">
        <f>IF(D25="","",(IF(D26="",1000,2000)))</f>
        <v/>
      </c>
      <c r="X25" s="99"/>
      <c r="Y25" s="101"/>
    </row>
    <row r="26" spans="1:25" s="29" customFormat="1" ht="21" customHeight="1" x14ac:dyDescent="0.4">
      <c r="A26" s="62"/>
      <c r="B26" s="63"/>
      <c r="C26" s="83"/>
      <c r="D26" s="47"/>
      <c r="E26" s="48"/>
      <c r="F26" s="22" t="str">
        <f t="shared" si="1"/>
        <v/>
      </c>
      <c r="G26" s="49"/>
      <c r="H26" s="50"/>
      <c r="I26" s="51"/>
      <c r="J26" s="51"/>
      <c r="K26" s="83"/>
      <c r="L26" s="85"/>
      <c r="M26" s="85"/>
      <c r="N26" s="85"/>
      <c r="O26" s="87"/>
      <c r="P26" s="83"/>
      <c r="Q26" s="85"/>
      <c r="R26" s="85"/>
      <c r="S26" s="87"/>
      <c r="T26" s="85"/>
      <c r="U26" s="85"/>
      <c r="V26" s="87"/>
      <c r="W26" s="98"/>
      <c r="X26" s="100"/>
      <c r="Y26" s="102"/>
    </row>
    <row r="27" spans="1:25" s="29" customFormat="1" ht="21" customHeight="1" x14ac:dyDescent="0.4">
      <c r="A27" s="62"/>
      <c r="B27" s="63"/>
      <c r="C27" s="82">
        <v>8</v>
      </c>
      <c r="D27" s="52"/>
      <c r="E27" s="53"/>
      <c r="F27" s="23" t="str">
        <f t="shared" si="1"/>
        <v/>
      </c>
      <c r="G27" s="54"/>
      <c r="H27" s="55"/>
      <c r="I27" s="56"/>
      <c r="J27" s="56"/>
      <c r="K27" s="82"/>
      <c r="L27" s="84"/>
      <c r="M27" s="84"/>
      <c r="N27" s="84"/>
      <c r="O27" s="86"/>
      <c r="P27" s="82"/>
      <c r="Q27" s="84"/>
      <c r="R27" s="84"/>
      <c r="S27" s="86"/>
      <c r="T27" s="84"/>
      <c r="U27" s="84"/>
      <c r="V27" s="86"/>
      <c r="W27" s="97" t="str">
        <f>IF(D27="","",(IF(D28="",1000,2000)))</f>
        <v/>
      </c>
      <c r="X27" s="99"/>
      <c r="Y27" s="101"/>
    </row>
    <row r="28" spans="1:25" s="29" customFormat="1" ht="21" customHeight="1" x14ac:dyDescent="0.4">
      <c r="A28" s="62"/>
      <c r="B28" s="63"/>
      <c r="C28" s="83"/>
      <c r="D28" s="47"/>
      <c r="E28" s="48"/>
      <c r="F28" s="22" t="str">
        <f t="shared" si="1"/>
        <v/>
      </c>
      <c r="G28" s="49"/>
      <c r="H28" s="50"/>
      <c r="I28" s="51"/>
      <c r="J28" s="51"/>
      <c r="K28" s="83"/>
      <c r="L28" s="85"/>
      <c r="M28" s="85"/>
      <c r="N28" s="85"/>
      <c r="O28" s="87"/>
      <c r="P28" s="83"/>
      <c r="Q28" s="85"/>
      <c r="R28" s="85"/>
      <c r="S28" s="87"/>
      <c r="T28" s="85"/>
      <c r="U28" s="85"/>
      <c r="V28" s="87"/>
      <c r="W28" s="98"/>
      <c r="X28" s="100"/>
      <c r="Y28" s="102"/>
    </row>
    <row r="29" spans="1:25" s="29" customFormat="1" ht="21" customHeight="1" x14ac:dyDescent="0.4">
      <c r="A29" s="62"/>
      <c r="B29" s="63"/>
      <c r="C29" s="82">
        <v>9</v>
      </c>
      <c r="D29" s="52"/>
      <c r="E29" s="53"/>
      <c r="F29" s="23" t="str">
        <f t="shared" si="1"/>
        <v/>
      </c>
      <c r="G29" s="54"/>
      <c r="H29" s="55"/>
      <c r="I29" s="56"/>
      <c r="J29" s="56"/>
      <c r="K29" s="82"/>
      <c r="L29" s="84"/>
      <c r="M29" s="84"/>
      <c r="N29" s="84"/>
      <c r="O29" s="86"/>
      <c r="P29" s="82"/>
      <c r="Q29" s="84"/>
      <c r="R29" s="84"/>
      <c r="S29" s="86"/>
      <c r="T29" s="84"/>
      <c r="U29" s="84"/>
      <c r="V29" s="86"/>
      <c r="W29" s="97" t="str">
        <f>IF(D29="","",(IF(D30="",1000,2000)))</f>
        <v/>
      </c>
      <c r="X29" s="99"/>
      <c r="Y29" s="101"/>
    </row>
    <row r="30" spans="1:25" s="29" customFormat="1" ht="21" customHeight="1" x14ac:dyDescent="0.4">
      <c r="A30" s="62"/>
      <c r="B30" s="63"/>
      <c r="C30" s="83"/>
      <c r="D30" s="47"/>
      <c r="E30" s="48"/>
      <c r="F30" s="22" t="str">
        <f t="shared" si="1"/>
        <v/>
      </c>
      <c r="G30" s="49"/>
      <c r="H30" s="50"/>
      <c r="I30" s="51"/>
      <c r="J30" s="51"/>
      <c r="K30" s="83"/>
      <c r="L30" s="85"/>
      <c r="M30" s="85"/>
      <c r="N30" s="85"/>
      <c r="O30" s="87"/>
      <c r="P30" s="83"/>
      <c r="Q30" s="85"/>
      <c r="R30" s="85"/>
      <c r="S30" s="87"/>
      <c r="T30" s="85"/>
      <c r="U30" s="85"/>
      <c r="V30" s="87"/>
      <c r="W30" s="98"/>
      <c r="X30" s="100"/>
      <c r="Y30" s="102"/>
    </row>
    <row r="31" spans="1:25" s="29" customFormat="1" ht="21" customHeight="1" x14ac:dyDescent="0.4">
      <c r="A31" s="62"/>
      <c r="B31" s="63"/>
      <c r="C31" s="82">
        <v>10</v>
      </c>
      <c r="D31" s="52"/>
      <c r="E31" s="53"/>
      <c r="F31" s="23" t="str">
        <f t="shared" si="1"/>
        <v/>
      </c>
      <c r="G31" s="54"/>
      <c r="H31" s="55"/>
      <c r="I31" s="56"/>
      <c r="J31" s="56"/>
      <c r="K31" s="82"/>
      <c r="L31" s="84"/>
      <c r="M31" s="84"/>
      <c r="N31" s="84"/>
      <c r="O31" s="86"/>
      <c r="P31" s="82"/>
      <c r="Q31" s="84"/>
      <c r="R31" s="84"/>
      <c r="S31" s="86"/>
      <c r="T31" s="84"/>
      <c r="U31" s="84"/>
      <c r="V31" s="86"/>
      <c r="W31" s="97" t="str">
        <f>IF(D31="","",(IF(D32="",1000,2000)))</f>
        <v/>
      </c>
      <c r="X31" s="99"/>
      <c r="Y31" s="101"/>
    </row>
    <row r="32" spans="1:25" s="29" customFormat="1" ht="21" customHeight="1" x14ac:dyDescent="0.4">
      <c r="A32" s="62"/>
      <c r="B32" s="63"/>
      <c r="C32" s="83"/>
      <c r="D32" s="47"/>
      <c r="E32" s="48"/>
      <c r="F32" s="22" t="str">
        <f t="shared" si="1"/>
        <v/>
      </c>
      <c r="G32" s="49"/>
      <c r="H32" s="50"/>
      <c r="I32" s="51"/>
      <c r="J32" s="51"/>
      <c r="K32" s="83"/>
      <c r="L32" s="85"/>
      <c r="M32" s="85"/>
      <c r="N32" s="85"/>
      <c r="O32" s="87"/>
      <c r="P32" s="83"/>
      <c r="Q32" s="85"/>
      <c r="R32" s="85"/>
      <c r="S32" s="87"/>
      <c r="T32" s="85"/>
      <c r="U32" s="85"/>
      <c r="V32" s="87"/>
      <c r="W32" s="98"/>
      <c r="X32" s="100"/>
      <c r="Y32" s="102"/>
    </row>
    <row r="33" spans="1:25" s="29" customFormat="1" ht="21" customHeight="1" x14ac:dyDescent="0.4">
      <c r="A33" s="62"/>
      <c r="B33" s="63"/>
      <c r="C33" s="82">
        <v>11</v>
      </c>
      <c r="D33" s="52"/>
      <c r="E33" s="53"/>
      <c r="F33" s="23" t="str">
        <f t="shared" si="1"/>
        <v/>
      </c>
      <c r="G33" s="54"/>
      <c r="H33" s="55"/>
      <c r="I33" s="56"/>
      <c r="J33" s="56"/>
      <c r="K33" s="82"/>
      <c r="L33" s="84"/>
      <c r="M33" s="84"/>
      <c r="N33" s="84"/>
      <c r="O33" s="86"/>
      <c r="P33" s="82"/>
      <c r="Q33" s="84"/>
      <c r="R33" s="84"/>
      <c r="S33" s="86"/>
      <c r="T33" s="84"/>
      <c r="U33" s="84"/>
      <c r="V33" s="86"/>
      <c r="W33" s="97" t="str">
        <f>IF(D33="","",(IF(D34="",1000,2000)))</f>
        <v/>
      </c>
      <c r="X33" s="99"/>
      <c r="Y33" s="101"/>
    </row>
    <row r="34" spans="1:25" s="29" customFormat="1" ht="21" customHeight="1" x14ac:dyDescent="0.4">
      <c r="A34" s="62"/>
      <c r="B34" s="63"/>
      <c r="C34" s="83"/>
      <c r="D34" s="47"/>
      <c r="E34" s="48"/>
      <c r="F34" s="22" t="str">
        <f t="shared" si="1"/>
        <v/>
      </c>
      <c r="G34" s="49"/>
      <c r="H34" s="50"/>
      <c r="I34" s="51"/>
      <c r="J34" s="51"/>
      <c r="K34" s="83"/>
      <c r="L34" s="85"/>
      <c r="M34" s="85"/>
      <c r="N34" s="85"/>
      <c r="O34" s="87"/>
      <c r="P34" s="83"/>
      <c r="Q34" s="85"/>
      <c r="R34" s="85"/>
      <c r="S34" s="87"/>
      <c r="T34" s="85"/>
      <c r="U34" s="85"/>
      <c r="V34" s="87"/>
      <c r="W34" s="98"/>
      <c r="X34" s="100"/>
      <c r="Y34" s="102"/>
    </row>
    <row r="35" spans="1:25" s="29" customFormat="1" ht="21" customHeight="1" x14ac:dyDescent="0.4">
      <c r="A35" s="62"/>
      <c r="B35" s="63"/>
      <c r="C35" s="82">
        <v>12</v>
      </c>
      <c r="D35" s="52"/>
      <c r="E35" s="53"/>
      <c r="F35" s="23" t="str">
        <f t="shared" si="1"/>
        <v/>
      </c>
      <c r="G35" s="54"/>
      <c r="H35" s="55"/>
      <c r="I35" s="56"/>
      <c r="J35" s="56"/>
      <c r="K35" s="82"/>
      <c r="L35" s="84"/>
      <c r="M35" s="84"/>
      <c r="N35" s="84"/>
      <c r="O35" s="86"/>
      <c r="P35" s="82"/>
      <c r="Q35" s="84"/>
      <c r="R35" s="84"/>
      <c r="S35" s="86"/>
      <c r="T35" s="84"/>
      <c r="U35" s="84"/>
      <c r="V35" s="86"/>
      <c r="W35" s="97" t="str">
        <f>IF(D35="","",(IF(D36="",1000,2000)))</f>
        <v/>
      </c>
      <c r="X35" s="99"/>
      <c r="Y35" s="101"/>
    </row>
    <row r="36" spans="1:25" s="29" customFormat="1" ht="21" customHeight="1" thickBot="1" x14ac:dyDescent="0.45">
      <c r="A36" s="62"/>
      <c r="B36" s="63"/>
      <c r="C36" s="88"/>
      <c r="D36" s="66"/>
      <c r="E36" s="67"/>
      <c r="F36" s="68" t="str">
        <f t="shared" si="1"/>
        <v/>
      </c>
      <c r="G36" s="69"/>
      <c r="H36" s="70"/>
      <c r="I36" s="71"/>
      <c r="J36" s="71"/>
      <c r="K36" s="88"/>
      <c r="L36" s="89"/>
      <c r="M36" s="89"/>
      <c r="N36" s="89"/>
      <c r="O36" s="90"/>
      <c r="P36" s="88"/>
      <c r="Q36" s="89"/>
      <c r="R36" s="89"/>
      <c r="S36" s="90"/>
      <c r="T36" s="89"/>
      <c r="U36" s="89"/>
      <c r="V36" s="90"/>
      <c r="W36" s="116"/>
      <c r="X36" s="117"/>
      <c r="Y36" s="112"/>
    </row>
  </sheetData>
  <mergeCells count="257">
    <mergeCell ref="T7:T8"/>
    <mergeCell ref="U7:U8"/>
    <mergeCell ref="V7:V8"/>
    <mergeCell ref="K4:O4"/>
    <mergeCell ref="T4:V4"/>
    <mergeCell ref="O9:O10"/>
    <mergeCell ref="C9:C10"/>
    <mergeCell ref="K9:K10"/>
    <mergeCell ref="L9:L10"/>
    <mergeCell ref="C7:C8"/>
    <mergeCell ref="C4:C6"/>
    <mergeCell ref="F4:G4"/>
    <mergeCell ref="F5:G5"/>
    <mergeCell ref="E4:E6"/>
    <mergeCell ref="D4:D6"/>
    <mergeCell ref="W13:W14"/>
    <mergeCell ref="X13:X14"/>
    <mergeCell ref="Y13:Y14"/>
    <mergeCell ref="I4:I6"/>
    <mergeCell ref="V11:V12"/>
    <mergeCell ref="W11:W12"/>
    <mergeCell ref="X11:X12"/>
    <mergeCell ref="Y11:Y12"/>
    <mergeCell ref="Y9:Y10"/>
    <mergeCell ref="W7:W8"/>
    <mergeCell ref="W9:W10"/>
    <mergeCell ref="T13:T14"/>
    <mergeCell ref="U13:U14"/>
    <mergeCell ref="R7:R8"/>
    <mergeCell ref="S7:S8"/>
    <mergeCell ref="P9:P10"/>
    <mergeCell ref="Q9:Q10"/>
    <mergeCell ref="R9:R10"/>
    <mergeCell ref="S9:S10"/>
    <mergeCell ref="P11:P12"/>
    <mergeCell ref="Q11:Q12"/>
    <mergeCell ref="R11:R12"/>
    <mergeCell ref="S11:S12"/>
    <mergeCell ref="X7:X8"/>
    <mergeCell ref="V15:V16"/>
    <mergeCell ref="W15:W16"/>
    <mergeCell ref="X15:X16"/>
    <mergeCell ref="Y15:Y16"/>
    <mergeCell ref="N15:N16"/>
    <mergeCell ref="O15:O16"/>
    <mergeCell ref="T15:T16"/>
    <mergeCell ref="U15:U16"/>
    <mergeCell ref="L15:L16"/>
    <mergeCell ref="M15:M16"/>
    <mergeCell ref="T17:T18"/>
    <mergeCell ref="U17:U18"/>
    <mergeCell ref="M17:M18"/>
    <mergeCell ref="N17:N18"/>
    <mergeCell ref="O17:O18"/>
    <mergeCell ref="T11:T12"/>
    <mergeCell ref="U11:U12"/>
    <mergeCell ref="J4:J6"/>
    <mergeCell ref="H4:H5"/>
    <mergeCell ref="T9:T10"/>
    <mergeCell ref="U9:U10"/>
    <mergeCell ref="M9:M10"/>
    <mergeCell ref="N9:N10"/>
    <mergeCell ref="P4:S4"/>
    <mergeCell ref="P7:P8"/>
    <mergeCell ref="Q7:Q8"/>
    <mergeCell ref="K17:K18"/>
    <mergeCell ref="L17:L18"/>
    <mergeCell ref="K15:K16"/>
    <mergeCell ref="K11:K12"/>
    <mergeCell ref="L11:L12"/>
    <mergeCell ref="M11:M12"/>
    <mergeCell ref="N11:N12"/>
    <mergeCell ref="O11:O12"/>
    <mergeCell ref="C19:C20"/>
    <mergeCell ref="K19:K20"/>
    <mergeCell ref="L19:L20"/>
    <mergeCell ref="P19:P20"/>
    <mergeCell ref="Q19:Q20"/>
    <mergeCell ref="R19:R20"/>
    <mergeCell ref="S19:S20"/>
    <mergeCell ref="G1:H1"/>
    <mergeCell ref="E1:F1"/>
    <mergeCell ref="C17:C18"/>
    <mergeCell ref="C15:C16"/>
    <mergeCell ref="C11:C12"/>
    <mergeCell ref="C13:C14"/>
    <mergeCell ref="K13:K14"/>
    <mergeCell ref="L13:L14"/>
    <mergeCell ref="M13:M14"/>
    <mergeCell ref="N13:N14"/>
    <mergeCell ref="O13:O14"/>
    <mergeCell ref="M7:M8"/>
    <mergeCell ref="N7:N8"/>
    <mergeCell ref="O7:O8"/>
    <mergeCell ref="K7:K8"/>
    <mergeCell ref="L7:L8"/>
    <mergeCell ref="W21:W22"/>
    <mergeCell ref="X21:X22"/>
    <mergeCell ref="T19:T20"/>
    <mergeCell ref="U19:U20"/>
    <mergeCell ref="V19:V20"/>
    <mergeCell ref="W19:W20"/>
    <mergeCell ref="X19:X20"/>
    <mergeCell ref="M19:M20"/>
    <mergeCell ref="N19:N20"/>
    <mergeCell ref="O19:O20"/>
    <mergeCell ref="C21:C22"/>
    <mergeCell ref="K21:K22"/>
    <mergeCell ref="L21:L22"/>
    <mergeCell ref="M21:M22"/>
    <mergeCell ref="N21:N22"/>
    <mergeCell ref="O21:O22"/>
    <mergeCell ref="T21:T22"/>
    <mergeCell ref="U21:U22"/>
    <mergeCell ref="V21:V22"/>
    <mergeCell ref="C25:C26"/>
    <mergeCell ref="K25:K26"/>
    <mergeCell ref="L25:L26"/>
    <mergeCell ref="M25:M26"/>
    <mergeCell ref="N25:N26"/>
    <mergeCell ref="O25:O26"/>
    <mergeCell ref="C23:C24"/>
    <mergeCell ref="K23:K24"/>
    <mergeCell ref="L23:L24"/>
    <mergeCell ref="M23:M24"/>
    <mergeCell ref="N23:N24"/>
    <mergeCell ref="O23:O24"/>
    <mergeCell ref="X27:X28"/>
    <mergeCell ref="Y23:Y24"/>
    <mergeCell ref="T25:T26"/>
    <mergeCell ref="U25:U26"/>
    <mergeCell ref="V25:V26"/>
    <mergeCell ref="W25:W26"/>
    <mergeCell ref="X25:X26"/>
    <mergeCell ref="T23:T24"/>
    <mergeCell ref="U23:U24"/>
    <mergeCell ref="V23:V24"/>
    <mergeCell ref="W23:W24"/>
    <mergeCell ref="X23:X24"/>
    <mergeCell ref="C27:C28"/>
    <mergeCell ref="K27:K28"/>
    <mergeCell ref="L27:L28"/>
    <mergeCell ref="M27:M28"/>
    <mergeCell ref="N27:N28"/>
    <mergeCell ref="O27:O28"/>
    <mergeCell ref="T27:T28"/>
    <mergeCell ref="U27:U28"/>
    <mergeCell ref="V27:V28"/>
    <mergeCell ref="P27:P28"/>
    <mergeCell ref="Q27:Q28"/>
    <mergeCell ref="R27:R28"/>
    <mergeCell ref="C31:C32"/>
    <mergeCell ref="K31:K32"/>
    <mergeCell ref="L31:L32"/>
    <mergeCell ref="M31:M32"/>
    <mergeCell ref="N31:N32"/>
    <mergeCell ref="O31:O32"/>
    <mergeCell ref="T31:T32"/>
    <mergeCell ref="U31:U32"/>
    <mergeCell ref="Y29:Y30"/>
    <mergeCell ref="C29:C30"/>
    <mergeCell ref="K29:K30"/>
    <mergeCell ref="L29:L30"/>
    <mergeCell ref="M29:M30"/>
    <mergeCell ref="N29:N30"/>
    <mergeCell ref="O29:O30"/>
    <mergeCell ref="T29:T30"/>
    <mergeCell ref="U29:U30"/>
    <mergeCell ref="V29:V30"/>
    <mergeCell ref="W29:W30"/>
    <mergeCell ref="X29:X30"/>
    <mergeCell ref="C33:C34"/>
    <mergeCell ref="K33:K34"/>
    <mergeCell ref="L33:L34"/>
    <mergeCell ref="M33:M34"/>
    <mergeCell ref="N33:N34"/>
    <mergeCell ref="O33:O34"/>
    <mergeCell ref="T33:T34"/>
    <mergeCell ref="U33:U34"/>
    <mergeCell ref="Y35:Y36"/>
    <mergeCell ref="C35:C36"/>
    <mergeCell ref="K35:K36"/>
    <mergeCell ref="L35:L36"/>
    <mergeCell ref="M35:M36"/>
    <mergeCell ref="N35:N36"/>
    <mergeCell ref="O35:O36"/>
    <mergeCell ref="T35:T36"/>
    <mergeCell ref="U35:U36"/>
    <mergeCell ref="V35:V36"/>
    <mergeCell ref="W35:W36"/>
    <mergeCell ref="X35:X36"/>
    <mergeCell ref="V33:V34"/>
    <mergeCell ref="W33:W34"/>
    <mergeCell ref="X33:X34"/>
    <mergeCell ref="Y33:Y34"/>
    <mergeCell ref="T1:U1"/>
    <mergeCell ref="V31:V32"/>
    <mergeCell ref="W31:W32"/>
    <mergeCell ref="X31:X32"/>
    <mergeCell ref="Y31:Y32"/>
    <mergeCell ref="Y25:Y26"/>
    <mergeCell ref="Y21:Y22"/>
    <mergeCell ref="Y19:Y20"/>
    <mergeCell ref="Y17:Y18"/>
    <mergeCell ref="V17:V18"/>
    <mergeCell ref="W17:W18"/>
    <mergeCell ref="X17:X18"/>
    <mergeCell ref="V13:V14"/>
    <mergeCell ref="V9:V10"/>
    <mergeCell ref="X9:X10"/>
    <mergeCell ref="Y7:Y8"/>
    <mergeCell ref="W4:W5"/>
    <mergeCell ref="V1:X1"/>
    <mergeCell ref="Y27:Y28"/>
    <mergeCell ref="W27:W28"/>
    <mergeCell ref="R23:R24"/>
    <mergeCell ref="S23:S24"/>
    <mergeCell ref="P25:P26"/>
    <mergeCell ref="Q25:Q26"/>
    <mergeCell ref="R25:R26"/>
    <mergeCell ref="S25:S26"/>
    <mergeCell ref="P13:P14"/>
    <mergeCell ref="Q13:Q14"/>
    <mergeCell ref="R13:R14"/>
    <mergeCell ref="S13:S14"/>
    <mergeCell ref="P15:P16"/>
    <mergeCell ref="Q15:Q16"/>
    <mergeCell ref="R15:R16"/>
    <mergeCell ref="S15:S16"/>
    <mergeCell ref="P17:P18"/>
    <mergeCell ref="Q17:Q18"/>
    <mergeCell ref="R17:R18"/>
    <mergeCell ref="S17:S18"/>
    <mergeCell ref="P33:P34"/>
    <mergeCell ref="Q33:Q34"/>
    <mergeCell ref="R33:R34"/>
    <mergeCell ref="S33:S34"/>
    <mergeCell ref="P35:P36"/>
    <mergeCell ref="Q35:Q36"/>
    <mergeCell ref="R35:R36"/>
    <mergeCell ref="S35:S36"/>
    <mergeCell ref="K1:R1"/>
    <mergeCell ref="S27:S28"/>
    <mergeCell ref="P29:P30"/>
    <mergeCell ref="Q29:Q30"/>
    <mergeCell ref="R29:R30"/>
    <mergeCell ref="S29:S30"/>
    <mergeCell ref="P31:P32"/>
    <mergeCell ref="Q31:Q32"/>
    <mergeCell ref="R31:R32"/>
    <mergeCell ref="S31:S32"/>
    <mergeCell ref="P21:P22"/>
    <mergeCell ref="Q21:Q22"/>
    <mergeCell ref="R21:R22"/>
    <mergeCell ref="S21:S22"/>
    <mergeCell ref="P23:P24"/>
    <mergeCell ref="Q23:Q24"/>
  </mergeCells>
  <phoneticPr fontId="1"/>
  <dataValidations count="3">
    <dataValidation type="list" allowBlank="1" showInputMessage="1" showErrorMessage="1" sqref="X7:Y7 X9:Y9 X13:Y13 X11:Y11 X15:Y15 X17:Y17 X21:Y21 X19:Y19 X25:Y25 X23:Y23 X29:Y29 X27:Y27 X35:Y35 X33:Y33 X31:Y31" xr:uid="{0ED4D18C-DB32-4E50-8B0C-55A70C06B99F}">
      <formula1>"〇,×"</formula1>
    </dataValidation>
    <dataValidation type="list" allowBlank="1" showInputMessage="1" showErrorMessage="1" sqref="I7:J36" xr:uid="{EDA4F827-393C-4E1F-9C6F-B13D1381E8D5}">
      <formula1>"〇,ー,×"</formula1>
    </dataValidation>
    <dataValidation type="list" allowBlank="1" showInputMessage="1" showErrorMessage="1" sqref="K31:V31 K33:V33 K35:V35 K27:V27 K29:V29 K23:V23 K25:V25 K19:V19 K21:V21 K17:V17 K15:V15 K11:V11 K13:V13 K9:V9 K7:V7" xr:uid="{8D8B23EF-B43B-48ED-AED2-8C3E88EF1288}">
      <formula1>"〇"</formula1>
    </dataValidation>
  </dataValidations>
  <pageMargins left="0.70866141732283472" right="0.31496062992125984" top="0.55118110236220474" bottom="0.35433070866141736" header="0.31496062992125984" footer="0.31496062992125984"/>
  <pageSetup paperSize="9" scale="70" orientation="landscape" r:id="rId1"/>
  <headerFooter>
    <oddHeader xml:space="preserve">&amp;L教職員大会申し込み
</oddHeader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いづみ</dc:creator>
  <cp:lastModifiedBy>石川 いづみ</cp:lastModifiedBy>
  <cp:lastPrinted>2024-01-09T06:02:20Z</cp:lastPrinted>
  <dcterms:created xsi:type="dcterms:W3CDTF">2019-10-23T08:30:51Z</dcterms:created>
  <dcterms:modified xsi:type="dcterms:W3CDTF">2024-01-09T06:19:45Z</dcterms:modified>
</cp:coreProperties>
</file>