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LS210D9D8\shizuokabadokyo\Mt.Fujiオープン\"/>
    </mc:Choice>
  </mc:AlternateContent>
  <xr:revisionPtr revIDLastSave="0" documentId="8_{592A7EB2-7D2A-4FC0-9FBE-F959B32C706C}" xr6:coauthVersionLast="47" xr6:coauthVersionMax="47" xr10:uidLastSave="{00000000-0000-0000-0000-000000000000}"/>
  <bookViews>
    <workbookView xWindow="-108" yWindow="-108" windowWidth="23256" windowHeight="12456" xr2:uid="{7E41360B-9E24-4EF0-98A9-86A3234BB18C}"/>
  </bookViews>
  <sheets>
    <sheet name="申込書（混同ダブルス）" sheetId="18" r:id="rId1"/>
    <sheet name="申込書（男女ダブルス）" sheetId="17" r:id="rId2"/>
    <sheet name="昼食" sheetId="16" r:id="rId3"/>
    <sheet name="シャトル" sheetId="20" r:id="rId4"/>
    <sheet name="1" sheetId="10" state="hidden" r:id="rId5"/>
  </sheets>
  <definedNames>
    <definedName name="_xlnm.Print_Area" localSheetId="1">'申込書（男女ダブルス）'!$A$1:$J$33</definedName>
    <definedName name="サイズ">'1'!$D$2:$D$8</definedName>
    <definedName name="種目">'1'!$B$2:$B$12</definedName>
    <definedName name="性別">'1'!$A$2:$A$5</definedName>
    <definedName name="生月">'1'!$F$2:$F$14</definedName>
    <definedName name="生日">'1'!$G$2:$G$33</definedName>
    <definedName name="生年">'1'!$E$2:$E$54</definedName>
    <definedName name="備考">'1'!$H$2:$H$6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0" l="1"/>
  <c r="G30" i="17"/>
  <c r="G29" i="17"/>
  <c r="G31" i="17" s="1"/>
  <c r="F30" i="18"/>
  <c r="F29" i="18"/>
  <c r="O27" i="18"/>
  <c r="N27" i="18"/>
  <c r="M27" i="18"/>
  <c r="L27" i="18"/>
  <c r="K27" i="18"/>
  <c r="O26" i="18"/>
  <c r="N26" i="18"/>
  <c r="M26" i="18"/>
  <c r="L26" i="18"/>
  <c r="K26" i="18"/>
  <c r="O25" i="18"/>
  <c r="N25" i="18"/>
  <c r="M25" i="18"/>
  <c r="L25" i="18"/>
  <c r="K25" i="18"/>
  <c r="O24" i="18"/>
  <c r="N24" i="18"/>
  <c r="M24" i="18"/>
  <c r="L24" i="18"/>
  <c r="K24" i="18"/>
  <c r="O23" i="18"/>
  <c r="N23" i="18"/>
  <c r="M23" i="18"/>
  <c r="L23" i="18"/>
  <c r="K23" i="18"/>
  <c r="O22" i="18"/>
  <c r="N22" i="18"/>
  <c r="M22" i="18"/>
  <c r="L22" i="18"/>
  <c r="K22" i="18"/>
  <c r="O21" i="18"/>
  <c r="N21" i="18"/>
  <c r="M21" i="18"/>
  <c r="L21" i="18"/>
  <c r="K21" i="18"/>
  <c r="O20" i="18"/>
  <c r="N20" i="18"/>
  <c r="M20" i="18"/>
  <c r="L20" i="18"/>
  <c r="K20" i="18"/>
  <c r="O19" i="18"/>
  <c r="N19" i="18"/>
  <c r="M19" i="18"/>
  <c r="L19" i="18"/>
  <c r="K19" i="18"/>
  <c r="O18" i="18"/>
  <c r="N18" i="18"/>
  <c r="M18" i="18"/>
  <c r="L18" i="18"/>
  <c r="K18" i="18"/>
  <c r="G32" i="16"/>
  <c r="G13" i="16"/>
  <c r="F31" i="18" l="1"/>
</calcChain>
</file>

<file path=xl/sharedStrings.xml><?xml version="1.0" encoding="utf-8"?>
<sst xmlns="http://schemas.openxmlformats.org/spreadsheetml/2006/main" count="169" uniqueCount="87">
  <si>
    <t>　</t>
    <phoneticPr fontId="2"/>
  </si>
  <si>
    <t>50才以上</t>
    <rPh sb="2" eb="5">
      <t>サイイジョウ</t>
    </rPh>
    <phoneticPr fontId="2"/>
  </si>
  <si>
    <t>30才以上</t>
    <rPh sb="2" eb="5">
      <t>サイイジョウ</t>
    </rPh>
    <phoneticPr fontId="2"/>
  </si>
  <si>
    <t>35才以上</t>
    <rPh sb="2" eb="5">
      <t>サイイジョウ</t>
    </rPh>
    <phoneticPr fontId="2"/>
  </si>
  <si>
    <t>40才以上</t>
    <rPh sb="2" eb="5">
      <t>サイイジョウ</t>
    </rPh>
    <phoneticPr fontId="2"/>
  </si>
  <si>
    <t>45才以上</t>
    <rPh sb="2" eb="5">
      <t>サイイジョウ</t>
    </rPh>
    <phoneticPr fontId="2"/>
  </si>
  <si>
    <t>55才以上</t>
    <rPh sb="2" eb="5">
      <t>サイイジョウ</t>
    </rPh>
    <phoneticPr fontId="2"/>
  </si>
  <si>
    <t>60才以上</t>
    <rPh sb="2" eb="5">
      <t>サイイジョウ</t>
    </rPh>
    <phoneticPr fontId="2"/>
  </si>
  <si>
    <t>65才以上</t>
    <rPh sb="2" eb="5">
      <t>サイイジョウ</t>
    </rPh>
    <phoneticPr fontId="2"/>
  </si>
  <si>
    <t>70才以上</t>
    <rPh sb="2" eb="5">
      <t>サイイジョウ</t>
    </rPh>
    <phoneticPr fontId="2"/>
  </si>
  <si>
    <t>男子</t>
    <rPh sb="0" eb="2">
      <t>ダンシ</t>
    </rPh>
    <phoneticPr fontId="2"/>
  </si>
  <si>
    <t>チーム名</t>
    <rPh sb="3" eb="4">
      <t>メイ</t>
    </rPh>
    <phoneticPr fontId="2"/>
  </si>
  <si>
    <t>申込責任者</t>
    <rPh sb="0" eb="2">
      <t>モウシコ</t>
    </rPh>
    <rPh sb="2" eb="5">
      <t>セキニンシャ</t>
    </rPh>
    <phoneticPr fontId="2"/>
  </si>
  <si>
    <t>SS</t>
    <phoneticPr fontId="2"/>
  </si>
  <si>
    <t>S</t>
    <phoneticPr fontId="2"/>
  </si>
  <si>
    <t>M</t>
    <phoneticPr fontId="2"/>
  </si>
  <si>
    <t>L</t>
    <phoneticPr fontId="2"/>
  </si>
  <si>
    <t>O</t>
    <phoneticPr fontId="2"/>
  </si>
  <si>
    <t>混合</t>
    <rPh sb="0" eb="2">
      <t>コンゴウ</t>
    </rPh>
    <phoneticPr fontId="2"/>
  </si>
  <si>
    <t>選択</t>
    <rPh sb="0" eb="2">
      <t>センタク</t>
    </rPh>
    <phoneticPr fontId="2"/>
  </si>
  <si>
    <t>XO</t>
    <phoneticPr fontId="2"/>
  </si>
  <si>
    <t>変更</t>
    <rPh sb="0" eb="2">
      <t>ヘンコウ</t>
    </rPh>
    <phoneticPr fontId="2"/>
  </si>
  <si>
    <t>申込取消</t>
    <rPh sb="0" eb="2">
      <t>モウシコミ</t>
    </rPh>
    <rPh sb="2" eb="4">
      <t>トリケシ</t>
    </rPh>
    <phoneticPr fontId="2"/>
  </si>
  <si>
    <t>年齢基準</t>
    <rPh sb="0" eb="2">
      <t>ネンレイ</t>
    </rPh>
    <rPh sb="2" eb="4">
      <t>キジュン</t>
    </rPh>
    <phoneticPr fontId="2"/>
  </si>
  <si>
    <t>↑毎年更新</t>
    <rPh sb="1" eb="3">
      <t>マイトシ</t>
    </rPh>
    <rPh sb="3" eb="5">
      <t>コウシン</t>
    </rPh>
    <phoneticPr fontId="2"/>
  </si>
  <si>
    <t>選</t>
    <rPh sb="0" eb="1">
      <t>セン</t>
    </rPh>
    <phoneticPr fontId="2"/>
  </si>
  <si>
    <t>女子</t>
    <rPh sb="0" eb="2">
      <t>ジョシ</t>
    </rPh>
    <phoneticPr fontId="2"/>
  </si>
  <si>
    <t>75才以上</t>
    <rPh sb="2" eb="5">
      <t>サイイジョウ</t>
    </rPh>
    <phoneticPr fontId="2"/>
  </si>
  <si>
    <t>★☆Excel添付メールでのお申込みに限定します☆★</t>
    <rPh sb="15" eb="17">
      <t>モウシコ</t>
    </rPh>
    <rPh sb="19" eb="21">
      <t>ゲンテイ</t>
    </rPh>
    <phoneticPr fontId="1"/>
  </si>
  <si>
    <t>申込追加</t>
    <rPh sb="0" eb="2">
      <t>モウシコ</t>
    </rPh>
    <rPh sb="2" eb="4">
      <t>ツイカ</t>
    </rPh>
    <phoneticPr fontId="2"/>
  </si>
  <si>
    <t>＊書式を変更しないで入力してください</t>
    <rPh sb="1" eb="3">
      <t>ショシキ</t>
    </rPh>
    <rPh sb="4" eb="6">
      <t>ヘンコウ</t>
    </rPh>
    <rPh sb="10" eb="12">
      <t>ニュウリョク</t>
    </rPh>
    <phoneticPr fontId="1"/>
  </si>
  <si>
    <t>の枠のみご記入ください</t>
    <rPh sb="1" eb="2">
      <t>ワク</t>
    </rPh>
    <rPh sb="5" eb="7">
      <t>キニュウ</t>
    </rPh>
    <phoneticPr fontId="2"/>
  </si>
  <si>
    <t>未登録者</t>
    <rPh sb="0" eb="4">
      <t>ミトウロクシャ</t>
    </rPh>
    <phoneticPr fontId="2"/>
  </si>
  <si>
    <t>計</t>
    <rPh sb="0" eb="1">
      <t>ケイ</t>
    </rPh>
    <phoneticPr fontId="2"/>
  </si>
  <si>
    <t>円</t>
    <rPh sb="0" eb="1">
      <t>エン</t>
    </rPh>
    <phoneticPr fontId="2"/>
  </si>
  <si>
    <t>４月１１日（土）</t>
    <rPh sb="1" eb="2">
      <t>ガツ</t>
    </rPh>
    <rPh sb="4" eb="5">
      <t>ニチ</t>
    </rPh>
    <rPh sb="6" eb="7">
      <t>ド</t>
    </rPh>
    <phoneticPr fontId="2"/>
  </si>
  <si>
    <t>４月１２日（日）</t>
    <rPh sb="1" eb="2">
      <t>ガツ</t>
    </rPh>
    <rPh sb="4" eb="5">
      <t>ニチ</t>
    </rPh>
    <rPh sb="6" eb="7">
      <t>ニチ</t>
    </rPh>
    <phoneticPr fontId="2"/>
  </si>
  <si>
    <t>参加者多数の場合、期日前でも締め切ります。</t>
    <rPh sb="0" eb="3">
      <t>サンカシャ</t>
    </rPh>
    <rPh sb="3" eb="5">
      <t>タスウ</t>
    </rPh>
    <rPh sb="6" eb="8">
      <t>バアイ</t>
    </rPh>
    <rPh sb="9" eb="12">
      <t>キジツマエ</t>
    </rPh>
    <rPh sb="14" eb="15">
      <t>シ</t>
    </rPh>
    <rPh sb="16" eb="17">
      <t>キ</t>
    </rPh>
    <phoneticPr fontId="2"/>
  </si>
  <si>
    <t>選択</t>
  </si>
  <si>
    <t>申込者</t>
    <rPh sb="0" eb="2">
      <t>モウシコミ</t>
    </rPh>
    <rPh sb="2" eb="3">
      <t>シャ</t>
    </rPh>
    <phoneticPr fontId="2"/>
  </si>
  <si>
    <t>県名</t>
    <rPh sb="0" eb="2">
      <t>ケンメイ</t>
    </rPh>
    <phoneticPr fontId="2"/>
  </si>
  <si>
    <t>氏名</t>
    <rPh sb="0" eb="2">
      <t>シメイ</t>
    </rPh>
    <phoneticPr fontId="2"/>
  </si>
  <si>
    <t>携帯番号</t>
    <rPh sb="0" eb="4">
      <t>ケイタイバンゴウ</t>
    </rPh>
    <phoneticPr fontId="2"/>
  </si>
  <si>
    <t>（当日連絡がつく番号）</t>
    <rPh sb="1" eb="3">
      <t>トウジツ</t>
    </rPh>
    <rPh sb="3" eb="5">
      <t>レンラク</t>
    </rPh>
    <rPh sb="8" eb="10">
      <t>バンゴウ</t>
    </rPh>
    <phoneticPr fontId="2"/>
  </si>
  <si>
    <t>個</t>
    <rPh sb="0" eb="1">
      <t>コ</t>
    </rPh>
    <phoneticPr fontId="2"/>
  </si>
  <si>
    <t>注文数</t>
    <rPh sb="0" eb="3">
      <t>チュウモンスウ</t>
    </rPh>
    <phoneticPr fontId="2"/>
  </si>
  <si>
    <r>
      <t>お弁当注文</t>
    </r>
    <r>
      <rPr>
        <sz val="18"/>
        <rFont val="Segoe UI Symbol"/>
        <family val="3"/>
      </rPr>
      <t>🍙</t>
    </r>
    <rPh sb="1" eb="3">
      <t>ベントウ</t>
    </rPh>
    <rPh sb="3" eb="5">
      <t>チュウモン</t>
    </rPh>
    <phoneticPr fontId="2"/>
  </si>
  <si>
    <t>要</t>
    <rPh sb="0" eb="1">
      <t>ヨウ</t>
    </rPh>
    <phoneticPr fontId="2"/>
  </si>
  <si>
    <t>日バ登録者</t>
    <rPh sb="0" eb="1">
      <t>ニチ</t>
    </rPh>
    <rPh sb="2" eb="5">
      <t>トウロクシャ</t>
    </rPh>
    <phoneticPr fontId="2"/>
  </si>
  <si>
    <t>第１回Mt.Fujiオープンバドミントン大会</t>
    <rPh sb="0" eb="1">
      <t>ダイ</t>
    </rPh>
    <rPh sb="2" eb="3">
      <t>カイ</t>
    </rPh>
    <rPh sb="20" eb="22">
      <t>タイカイ</t>
    </rPh>
    <phoneticPr fontId="2"/>
  </si>
  <si>
    <t>GOSENシャトル注文書</t>
    <rPh sb="9" eb="12">
      <t>チュウモンショ</t>
    </rPh>
    <phoneticPr fontId="2"/>
  </si>
  <si>
    <t>２種検定球６球で１セットとなります。</t>
    <rPh sb="1" eb="5">
      <t>シュケンテイキュウ</t>
    </rPh>
    <rPh sb="6" eb="7">
      <t>キュウ</t>
    </rPh>
    <phoneticPr fontId="2"/>
  </si>
  <si>
    <t>（袋でのお渡しになります。１２球の場合ケースでお渡しします）</t>
    <rPh sb="1" eb="2">
      <t>フクロ</t>
    </rPh>
    <rPh sb="5" eb="6">
      <t>ワタ</t>
    </rPh>
    <rPh sb="15" eb="16">
      <t>キュウ</t>
    </rPh>
    <rPh sb="17" eb="19">
      <t>バアイ</t>
    </rPh>
    <rPh sb="24" eb="25">
      <t>ワタ</t>
    </rPh>
    <phoneticPr fontId="2"/>
  </si>
  <si>
    <t>セット</t>
    <phoneticPr fontId="2"/>
  </si>
  <si>
    <t>当日本部でのお渡しとなります。</t>
    <rPh sb="0" eb="2">
      <t>トウジツ</t>
    </rPh>
    <rPh sb="2" eb="4">
      <t>ホンブ</t>
    </rPh>
    <rPh sb="7" eb="8">
      <t>ワタ</t>
    </rPh>
    <phoneticPr fontId="2"/>
  </si>
  <si>
    <t>日バ会員番号（該当者のみ）</t>
    <rPh sb="0" eb="1">
      <t>ニチ</t>
    </rPh>
    <rPh sb="2" eb="4">
      <t>カイイン</t>
    </rPh>
    <rPh sb="4" eb="6">
      <t>バンゴウ</t>
    </rPh>
    <rPh sb="7" eb="10">
      <t>ガイトウシャ</t>
    </rPh>
    <phoneticPr fontId="13"/>
  </si>
  <si>
    <t>姓</t>
    <rPh sb="0" eb="1">
      <t>セイ</t>
    </rPh>
    <phoneticPr fontId="13"/>
  </si>
  <si>
    <t>名</t>
    <rPh sb="0" eb="1">
      <t>メイ</t>
    </rPh>
    <phoneticPr fontId="13"/>
  </si>
  <si>
    <t>セイ</t>
    <phoneticPr fontId="13"/>
  </si>
  <si>
    <t>メイ</t>
    <phoneticPr fontId="13"/>
  </si>
  <si>
    <t>年齢</t>
    <rPh sb="0" eb="2">
      <t>ネンレイ</t>
    </rPh>
    <phoneticPr fontId="13"/>
  </si>
  <si>
    <t>人 ×２，５００円＝</t>
    <rPh sb="0" eb="1">
      <t>ニン</t>
    </rPh>
    <rPh sb="8" eb="9">
      <t>エン</t>
    </rPh>
    <phoneticPr fontId="2"/>
  </si>
  <si>
    <t>人 ×２，０００円＝</t>
    <rPh sb="0" eb="1">
      <t>ニン</t>
    </rPh>
    <rPh sb="8" eb="9">
      <t>エン</t>
    </rPh>
    <phoneticPr fontId="2"/>
  </si>
  <si>
    <t>不要</t>
  </si>
  <si>
    <t>携帯電話</t>
    <phoneticPr fontId="2"/>
  </si>
  <si>
    <t>メール</t>
    <phoneticPr fontId="2"/>
  </si>
  <si>
    <t>【領収書】</t>
    <rPh sb="1" eb="4">
      <t>リョウシュウショ</t>
    </rPh>
    <phoneticPr fontId="2"/>
  </si>
  <si>
    <t>mt.fujiopen@gmail.com</t>
    <phoneticPr fontId="2"/>
  </si>
  <si>
    <t>申込み先</t>
    <rPh sb="3" eb="4">
      <t>サキ</t>
    </rPh>
    <phoneticPr fontId="2"/>
  </si>
  <si>
    <t>生年月日　例）2000/01/01</t>
    <phoneticPr fontId="2"/>
  </si>
  <si>
    <t>ダブルス</t>
    <phoneticPr fontId="2"/>
  </si>
  <si>
    <t>ミックス</t>
    <phoneticPr fontId="2"/>
  </si>
  <si>
    <t>２０２６年３月１２日（１７時）</t>
    <phoneticPr fontId="2"/>
  </si>
  <si>
    <t>富士市バドミントン協会ＨＰのリンクにある</t>
    <phoneticPr fontId="2"/>
  </si>
  <si>
    <t>【Mt.Fujiオープンバドミントン大会申状況】にて確認してください。</t>
    <phoneticPr fontId="2"/>
  </si>
  <si>
    <t>申込確認</t>
    <phoneticPr fontId="2"/>
  </si>
  <si>
    <t>申込み先</t>
    <phoneticPr fontId="2"/>
  </si>
  <si>
    <t>申込締切</t>
    <rPh sb="2" eb="4">
      <t>シメキリ</t>
    </rPh>
    <phoneticPr fontId="2"/>
  </si>
  <si>
    <t>申込締切</t>
    <phoneticPr fontId="2"/>
  </si>
  <si>
    <t>第１回　Mt.Fujiオープンバドミントン大会申込書（混合ダブルス）</t>
    <rPh sb="0" eb="1">
      <t>ダイ</t>
    </rPh>
    <rPh sb="2" eb="3">
      <t>カイ</t>
    </rPh>
    <rPh sb="21" eb="23">
      <t>タイカイ</t>
    </rPh>
    <rPh sb="23" eb="26">
      <t>モウシコミショ</t>
    </rPh>
    <rPh sb="27" eb="29">
      <t>コンゴウ</t>
    </rPh>
    <phoneticPr fontId="2"/>
  </si>
  <si>
    <t>第１回　Mt.Fujiオープンバドミントン大会申込書（男女ダブルス）</t>
    <rPh sb="0" eb="1">
      <t>ダイ</t>
    </rPh>
    <rPh sb="2" eb="3">
      <t>カイ</t>
    </rPh>
    <rPh sb="21" eb="23">
      <t>タイカイ</t>
    </rPh>
    <rPh sb="23" eb="26">
      <t>モウシコミショ</t>
    </rPh>
    <rPh sb="27" eb="29">
      <t>ダンジョ</t>
    </rPh>
    <phoneticPr fontId="2"/>
  </si>
  <si>
    <t>https://fuji-bado2012.webnode.jp/</t>
    <phoneticPr fontId="2"/>
  </si>
  <si>
    <t>１セット6球入り３,３６０円</t>
    <rPh sb="5" eb="7">
      <t>キュウイ</t>
    </rPh>
    <rPh sb="13" eb="14">
      <t>エン</t>
    </rPh>
    <phoneticPr fontId="2"/>
  </si>
  <si>
    <t>２０２６年４月１２日（日）開催</t>
    <rPh sb="4" eb="5">
      <t>ネン</t>
    </rPh>
    <rPh sb="6" eb="7">
      <t>ガツ</t>
    </rPh>
    <rPh sb="9" eb="10">
      <t>ニチ</t>
    </rPh>
    <rPh sb="11" eb="12">
      <t>ニチ</t>
    </rPh>
    <rPh sb="13" eb="15">
      <t>カイサイ</t>
    </rPh>
    <phoneticPr fontId="2"/>
  </si>
  <si>
    <t>２０２６年４月１１日（土）開催</t>
    <rPh sb="4" eb="5">
      <t>ネン</t>
    </rPh>
    <rPh sb="6" eb="7">
      <t>ガツ</t>
    </rPh>
    <rPh sb="9" eb="10">
      <t>ニチ</t>
    </rPh>
    <rPh sb="11" eb="12">
      <t>ド</t>
    </rPh>
    <rPh sb="13" eb="15">
      <t>カイサイ</t>
    </rPh>
    <phoneticPr fontId="2"/>
  </si>
  <si>
    <r>
      <rPr>
        <b/>
        <sz val="12"/>
        <rFont val="ＭＳ Ｐゴシック"/>
        <family val="3"/>
        <charset val="128"/>
      </rPr>
      <t>お釣りのないように</t>
    </r>
    <r>
      <rPr>
        <sz val="12"/>
        <rFont val="ＭＳ Ｐゴシック"/>
        <family val="3"/>
        <charset val="128"/>
      </rPr>
      <t>用意ください。</t>
    </r>
    <rPh sb="1" eb="2">
      <t>ツ</t>
    </rPh>
    <rPh sb="9" eb="11">
      <t>ヨウイ</t>
    </rPh>
    <phoneticPr fontId="2"/>
  </si>
  <si>
    <t>お茶込みで１,０００円</t>
    <rPh sb="1" eb="3">
      <t>チャコ</t>
    </rPh>
    <rPh sb="10" eb="1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</si>
</sst>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Segoe UI Symbol"/>
      <family val="3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6"/>
      <name val="游ゴシック"/>
      <family val="3"/>
      <charset val="128"/>
    </font>
    <font>
      <sz val="11"/>
      <color theme="0"/>
      <name val="游ゴシック"/>
      <family val="3"/>
      <charset val="128"/>
    </font>
    <font>
      <u/>
      <sz val="16"/>
      <color theme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DotDot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2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50">
    <xf numFmtId="0" fontId="0" fillId="0" borderId="0" xfId="0"/>
    <xf numFmtId="0" fontId="3" fillId="0" borderId="0" xfId="0" applyFont="1"/>
    <xf numFmtId="0" fontId="4" fillId="0" borderId="0" xfId="0" applyFont="1"/>
    <xf numFmtId="14" fontId="0" fillId="0" borderId="0" xfId="0" applyNumberFormat="1"/>
    <xf numFmtId="0" fontId="0" fillId="0" borderId="7" xfId="0" applyBorder="1"/>
    <xf numFmtId="0" fontId="0" fillId="0" borderId="2" xfId="0" applyBorder="1"/>
    <xf numFmtId="0" fontId="0" fillId="0" borderId="0" xfId="0" applyAlignment="1">
      <alignment horizontal="left"/>
    </xf>
    <xf numFmtId="0" fontId="0" fillId="0" borderId="13" xfId="0" applyBorder="1"/>
    <xf numFmtId="0" fontId="6" fillId="0" borderId="0" xfId="0" applyFont="1"/>
    <xf numFmtId="0" fontId="5" fillId="0" borderId="7" xfId="0" applyFont="1" applyBorder="1" applyAlignment="1">
      <alignment horizontal="right"/>
    </xf>
    <xf numFmtId="0" fontId="3" fillId="0" borderId="7" xfId="0" applyFont="1" applyBorder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top"/>
    </xf>
    <xf numFmtId="0" fontId="14" fillId="2" borderId="11" xfId="0" applyFont="1" applyFill="1" applyBorder="1" applyAlignment="1">
      <alignment horizontal="right" vertical="top"/>
    </xf>
    <xf numFmtId="14" fontId="14" fillId="0" borderId="0" xfId="0" applyNumberFormat="1" applyFont="1"/>
    <xf numFmtId="0" fontId="14" fillId="2" borderId="10" xfId="0" applyFont="1" applyFill="1" applyBorder="1" applyAlignment="1">
      <alignment vertical="center" shrinkToFit="1"/>
    </xf>
    <xf numFmtId="0" fontId="15" fillId="0" borderId="0" xfId="0" applyFont="1"/>
    <xf numFmtId="0" fontId="14" fillId="0" borderId="0" xfId="0" applyFont="1" applyAlignment="1">
      <alignment shrinkToFit="1"/>
    </xf>
    <xf numFmtId="0" fontId="14" fillId="2" borderId="11" xfId="0" applyFont="1" applyFill="1" applyBorder="1"/>
    <xf numFmtId="0" fontId="19" fillId="0" borderId="0" xfId="0" applyFont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14" fontId="14" fillId="0" borderId="6" xfId="0" applyNumberFormat="1" applyFont="1" applyBorder="1" applyAlignment="1">
      <alignment horizontal="left" vertical="center"/>
    </xf>
    <xf numFmtId="0" fontId="14" fillId="0" borderId="12" xfId="0" applyFont="1" applyBorder="1" applyAlignment="1">
      <alignment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2" borderId="23" xfId="0" applyFont="1" applyFill="1" applyBorder="1" applyAlignment="1">
      <alignment vertical="center" shrinkToFit="1"/>
    </xf>
    <xf numFmtId="0" fontId="14" fillId="2" borderId="26" xfId="0" applyFont="1" applyFill="1" applyBorder="1" applyAlignment="1">
      <alignment vertical="center" shrinkToFit="1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4" fillId="2" borderId="20" xfId="0" applyFont="1" applyFill="1" applyBorder="1" applyAlignment="1">
      <alignment vertical="center" shrinkToFit="1"/>
    </xf>
    <xf numFmtId="0" fontId="14" fillId="2" borderId="32" xfId="0" applyFont="1" applyFill="1" applyBorder="1" applyAlignment="1">
      <alignment vertical="center" shrinkToFit="1"/>
    </xf>
    <xf numFmtId="0" fontId="21" fillId="0" borderId="11" xfId="0" applyFont="1" applyBorder="1" applyAlignment="1">
      <alignment horizontal="center" vertical="center" wrapText="1"/>
    </xf>
    <xf numFmtId="0" fontId="14" fillId="2" borderId="34" xfId="0" applyFont="1" applyFill="1" applyBorder="1" applyAlignment="1">
      <alignment vertical="center" shrinkToFit="1"/>
    </xf>
    <xf numFmtId="0" fontId="14" fillId="2" borderId="35" xfId="0" applyFont="1" applyFill="1" applyBorder="1" applyAlignment="1">
      <alignment vertical="center" shrinkToFit="1"/>
    </xf>
    <xf numFmtId="0" fontId="17" fillId="0" borderId="28" xfId="0" applyFont="1" applyBorder="1" applyAlignment="1">
      <alignment horizontal="center" vertical="center"/>
    </xf>
    <xf numFmtId="0" fontId="14" fillId="2" borderId="19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 shrinkToFit="1"/>
    </xf>
    <xf numFmtId="0" fontId="14" fillId="2" borderId="22" xfId="0" applyFont="1" applyFill="1" applyBorder="1" applyAlignment="1">
      <alignment vertical="center"/>
    </xf>
    <xf numFmtId="0" fontId="14" fillId="2" borderId="24" xfId="0" applyFont="1" applyFill="1" applyBorder="1" applyAlignment="1">
      <alignment vertical="center" shrinkToFit="1"/>
    </xf>
    <xf numFmtId="0" fontId="14" fillId="2" borderId="36" xfId="0" applyFont="1" applyFill="1" applyBorder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14" fillId="0" borderId="7" xfId="0" applyFont="1" applyBorder="1" applyAlignment="1">
      <alignment shrinkToFit="1"/>
    </xf>
    <xf numFmtId="0" fontId="14" fillId="0" borderId="17" xfId="0" applyFont="1" applyBorder="1" applyAlignment="1">
      <alignment vertical="center"/>
    </xf>
    <xf numFmtId="0" fontId="14" fillId="0" borderId="7" xfId="0" applyFont="1" applyBorder="1"/>
    <xf numFmtId="0" fontId="14" fillId="0" borderId="1" xfId="0" applyFont="1" applyBorder="1" applyAlignment="1">
      <alignment horizontal="center" vertical="center"/>
    </xf>
    <xf numFmtId="0" fontId="14" fillId="2" borderId="31" xfId="0" applyFont="1" applyFill="1" applyBorder="1" applyAlignment="1">
      <alignment vertical="center"/>
    </xf>
    <xf numFmtId="0" fontId="14" fillId="2" borderId="33" xfId="0" applyFont="1" applyFill="1" applyBorder="1" applyAlignment="1">
      <alignment vertical="center" shrinkToFit="1"/>
    </xf>
    <xf numFmtId="0" fontId="14" fillId="2" borderId="7" xfId="0" applyFont="1" applyFill="1" applyBorder="1" applyAlignment="1">
      <alignment vertical="center" wrapText="1"/>
    </xf>
    <xf numFmtId="0" fontId="20" fillId="2" borderId="10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vertical="center" shrinkToFit="1"/>
    </xf>
    <xf numFmtId="0" fontId="14" fillId="2" borderId="25" xfId="0" applyFont="1" applyFill="1" applyBorder="1" applyAlignment="1">
      <alignment vertical="center"/>
    </xf>
    <xf numFmtId="0" fontId="14" fillId="2" borderId="27" xfId="0" applyFont="1" applyFill="1" applyBorder="1" applyAlignment="1">
      <alignment vertical="center" shrinkToFit="1"/>
    </xf>
    <xf numFmtId="0" fontId="14" fillId="2" borderId="39" xfId="0" applyFont="1" applyFill="1" applyBorder="1" applyAlignment="1">
      <alignment vertical="center" wrapText="1"/>
    </xf>
    <xf numFmtId="0" fontId="20" fillId="2" borderId="38" xfId="0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vertical="center" shrinkToFit="1"/>
    </xf>
    <xf numFmtId="0" fontId="14" fillId="2" borderId="41" xfId="0" applyFont="1" applyFill="1" applyBorder="1" applyAlignment="1">
      <alignment vertical="center"/>
    </xf>
    <xf numFmtId="0" fontId="14" fillId="2" borderId="42" xfId="0" applyFont="1" applyFill="1" applyBorder="1" applyAlignment="1">
      <alignment vertical="center" shrinkToFit="1"/>
    </xf>
    <xf numFmtId="0" fontId="14" fillId="2" borderId="43" xfId="0" applyFont="1" applyFill="1" applyBorder="1" applyAlignment="1">
      <alignment vertical="center" shrinkToFit="1"/>
    </xf>
    <xf numFmtId="0" fontId="14" fillId="2" borderId="0" xfId="0" applyFont="1" applyFill="1" applyAlignment="1">
      <alignment vertical="center" wrapText="1"/>
    </xf>
    <xf numFmtId="0" fontId="20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38" fontId="14" fillId="2" borderId="11" xfId="2" applyFont="1" applyFill="1" applyBorder="1" applyAlignment="1">
      <alignment vertical="center"/>
    </xf>
    <xf numFmtId="38" fontId="14" fillId="2" borderId="11" xfId="2" applyFont="1" applyFill="1" applyBorder="1" applyAlignment="1"/>
    <xf numFmtId="38" fontId="14" fillId="2" borderId="10" xfId="2" applyFont="1" applyFill="1" applyBorder="1" applyAlignment="1"/>
    <xf numFmtId="0" fontId="24" fillId="0" borderId="0" xfId="0" applyFont="1"/>
    <xf numFmtId="0" fontId="14" fillId="0" borderId="11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14" fontId="14" fillId="2" borderId="36" xfId="0" applyNumberFormat="1" applyFont="1" applyFill="1" applyBorder="1" applyAlignment="1">
      <alignment vertical="center" wrapText="1"/>
    </xf>
    <xf numFmtId="0" fontId="25" fillId="0" borderId="0" xfId="1" applyFont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56" fontId="24" fillId="0" borderId="0" xfId="0" applyNumberFormat="1" applyFont="1" applyAlignment="1">
      <alignment horizontal="right" vertical="top"/>
    </xf>
    <xf numFmtId="14" fontId="14" fillId="2" borderId="37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0" xfId="0"/>
    <xf numFmtId="0" fontId="14" fillId="0" borderId="4" xfId="0" quotePrefix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quotePrefix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4" fillId="0" borderId="0" xfId="0" applyFont="1" applyAlignment="1">
      <alignment horizontal="right"/>
    </xf>
    <xf numFmtId="0" fontId="14" fillId="0" borderId="40" xfId="0" applyFont="1" applyBorder="1" applyAlignment="1">
      <alignment horizontal="right"/>
    </xf>
    <xf numFmtId="0" fontId="16" fillId="2" borderId="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4" fillId="2" borderId="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4" fillId="0" borderId="0" xfId="0" applyFont="1"/>
    <xf numFmtId="0" fontId="14" fillId="0" borderId="2" xfId="0" applyFont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/>
    </xf>
    <xf numFmtId="38" fontId="9" fillId="0" borderId="7" xfId="2" applyFont="1" applyBorder="1" applyAlignment="1">
      <alignment horizontal="center"/>
    </xf>
    <xf numFmtId="0" fontId="12" fillId="0" borderId="0" xfId="0" applyFont="1" applyAlignment="1">
      <alignment vertical="center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38" fontId="10" fillId="2" borderId="3" xfId="2" applyFont="1" applyFill="1" applyBorder="1" applyAlignment="1">
      <alignment horizontal="center"/>
    </xf>
    <xf numFmtId="38" fontId="10" fillId="2" borderId="5" xfId="2" applyFont="1" applyFill="1" applyBorder="1" applyAlignment="1">
      <alignment horizontal="center"/>
    </xf>
    <xf numFmtId="38" fontId="10" fillId="2" borderId="17" xfId="2" applyFont="1" applyFill="1" applyBorder="1" applyAlignment="1">
      <alignment horizontal="center"/>
    </xf>
    <xf numFmtId="38" fontId="10" fillId="2" borderId="18" xfId="2" applyFont="1" applyFill="1" applyBorder="1" applyAlignment="1">
      <alignment horizontal="center"/>
    </xf>
    <xf numFmtId="0" fontId="27" fillId="0" borderId="0" xfId="0" applyFont="1"/>
    <xf numFmtId="0" fontId="6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38" fontId="26" fillId="0" borderId="0" xfId="2" applyFont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ctr"/>
      <a:lstStyle>
        <a:defPPr algn="l"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t.fujiopen@gmail.com" TargetMode="External"/><Relationship Id="rId1" Type="http://schemas.openxmlformats.org/officeDocument/2006/relationships/hyperlink" Target="https://fuji-bado2012.cms.webnode.j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t.fujiopen@gmail.com" TargetMode="External"/><Relationship Id="rId1" Type="http://schemas.openxmlformats.org/officeDocument/2006/relationships/hyperlink" Target="https://fuji-bado2012.cms.webnode.jp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46A4-016C-4FA4-9C57-2D548481D20A}">
  <dimension ref="A1:R33"/>
  <sheetViews>
    <sheetView tabSelected="1" zoomScaleNormal="100" zoomScaleSheetLayoutView="100" workbookViewId="0">
      <selection activeCell="C29" sqref="C29:C30"/>
    </sheetView>
  </sheetViews>
  <sheetFormatPr defaultRowHeight="13.2"/>
  <cols>
    <col min="1" max="1" width="3.88671875" customWidth="1"/>
    <col min="2" max="2" width="11.5546875" customWidth="1"/>
    <col min="3" max="3" width="12.77734375" customWidth="1"/>
    <col min="4" max="5" width="11.5546875" customWidth="1"/>
    <col min="6" max="7" width="12.21875" customWidth="1"/>
    <col min="8" max="8" width="12.5546875" customWidth="1"/>
    <col min="9" max="9" width="7.109375" customWidth="1"/>
    <col min="10" max="10" width="11.33203125" bestFit="1" customWidth="1"/>
    <col min="11" max="13" width="5.6640625" hidden="1" customWidth="1"/>
    <col min="14" max="15" width="9" hidden="1" customWidth="1"/>
    <col min="16" max="16" width="12.6640625" hidden="1" customWidth="1"/>
    <col min="17" max="18" width="9" hidden="1" customWidth="1"/>
  </cols>
  <sheetData>
    <row r="1" spans="1:13">
      <c r="B1" s="85" t="s">
        <v>84</v>
      </c>
      <c r="C1" s="85"/>
      <c r="D1" s="85"/>
    </row>
    <row r="2" spans="1:13" s="11" customFormat="1" ht="27" customHeight="1">
      <c r="A2" s="86" t="s">
        <v>79</v>
      </c>
      <c r="B2" s="87"/>
      <c r="C2" s="87"/>
      <c r="D2" s="87"/>
      <c r="E2" s="87"/>
      <c r="F2" s="87"/>
      <c r="G2" s="87"/>
      <c r="H2" s="87"/>
      <c r="I2" s="87"/>
    </row>
    <row r="3" spans="1:13" s="11" customFormat="1" ht="13.8" customHeight="1">
      <c r="B3" s="12"/>
      <c r="C3" s="12"/>
      <c r="D3" s="12"/>
      <c r="E3" s="12"/>
      <c r="F3" s="12"/>
      <c r="G3" s="12"/>
      <c r="H3" s="12"/>
      <c r="I3" s="12"/>
    </row>
    <row r="4" spans="1:13" s="13" customFormat="1" ht="27" customHeight="1">
      <c r="A4" s="24" t="s">
        <v>28</v>
      </c>
    </row>
    <row r="5" spans="1:13" s="15" customFormat="1" ht="25.5" customHeight="1">
      <c r="B5" s="15" t="s">
        <v>68</v>
      </c>
      <c r="C5" s="78" t="s">
        <v>67</v>
      </c>
      <c r="D5" s="11"/>
      <c r="I5" s="11"/>
    </row>
    <row r="6" spans="1:13" s="13" customFormat="1" ht="21.75" customHeight="1">
      <c r="B6" s="14" t="s">
        <v>77</v>
      </c>
      <c r="C6" s="76" t="s">
        <v>72</v>
      </c>
      <c r="D6" s="15"/>
      <c r="E6" s="15"/>
      <c r="F6" s="15"/>
      <c r="G6" s="15"/>
      <c r="H6" s="15"/>
      <c r="I6" s="15"/>
      <c r="J6" s="15"/>
    </row>
    <row r="7" spans="1:13" s="13" customFormat="1" ht="21.75" customHeight="1">
      <c r="B7" s="14"/>
      <c r="C7" s="15" t="s">
        <v>37</v>
      </c>
      <c r="D7" s="15"/>
      <c r="E7" s="15"/>
      <c r="F7" s="15"/>
      <c r="G7" s="15"/>
      <c r="H7" s="15"/>
      <c r="I7" s="15"/>
      <c r="J7" s="15"/>
    </row>
    <row r="8" spans="1:13" s="13" customFormat="1" ht="21.75" customHeight="1">
      <c r="B8" s="14" t="s">
        <v>75</v>
      </c>
      <c r="C8" s="78" t="s">
        <v>81</v>
      </c>
      <c r="D8" s="15"/>
      <c r="E8" s="15"/>
      <c r="F8" s="15"/>
      <c r="G8" s="15"/>
      <c r="H8" s="94"/>
      <c r="I8" s="94"/>
      <c r="J8" s="15"/>
    </row>
    <row r="9" spans="1:13" s="13" customFormat="1" ht="21.75" customHeight="1">
      <c r="C9" s="15" t="s">
        <v>73</v>
      </c>
      <c r="D9" s="15"/>
      <c r="E9" s="15"/>
      <c r="F9" s="15"/>
      <c r="G9" s="15"/>
      <c r="H9" s="15"/>
      <c r="I9" s="15"/>
      <c r="J9" s="15"/>
    </row>
    <row r="10" spans="1:13" s="13" customFormat="1" ht="21.75" customHeight="1">
      <c r="C10" s="15" t="s">
        <v>74</v>
      </c>
      <c r="D10" s="15"/>
      <c r="E10" s="15"/>
      <c r="F10" s="15"/>
      <c r="G10" s="15"/>
      <c r="H10" s="15"/>
      <c r="I10" s="15"/>
      <c r="J10" s="15"/>
    </row>
    <row r="11" spans="1:13" s="13" customFormat="1" ht="13.2" customHeight="1">
      <c r="A11" s="25"/>
      <c r="B11" s="25"/>
      <c r="C11" s="15"/>
      <c r="D11" s="15"/>
      <c r="E11" s="15"/>
      <c r="F11" s="15"/>
      <c r="G11" s="15"/>
      <c r="H11" s="15"/>
      <c r="I11" s="15"/>
      <c r="J11" s="15"/>
    </row>
    <row r="12" spans="1:13" s="14" customFormat="1" ht="21.75" customHeight="1">
      <c r="A12" s="95" t="s">
        <v>11</v>
      </c>
      <c r="B12" s="97"/>
      <c r="C12" s="98"/>
      <c r="D12" s="99"/>
      <c r="E12" s="100"/>
      <c r="F12" s="52" t="s">
        <v>12</v>
      </c>
      <c r="G12" s="101"/>
      <c r="H12" s="102"/>
      <c r="I12" s="103"/>
    </row>
    <row r="13" spans="1:13" s="14" customFormat="1" ht="21.75" customHeight="1">
      <c r="A13" s="95" t="s">
        <v>64</v>
      </c>
      <c r="B13" s="96"/>
      <c r="C13" s="98"/>
      <c r="D13" s="99"/>
      <c r="E13" s="100"/>
      <c r="F13" s="52" t="s">
        <v>65</v>
      </c>
      <c r="G13" s="101"/>
      <c r="H13" s="102"/>
      <c r="I13" s="103"/>
      <c r="K13" s="16"/>
      <c r="L13" s="16"/>
      <c r="M13" s="16"/>
    </row>
    <row r="14" spans="1:13" s="11" customFormat="1" ht="21" customHeight="1">
      <c r="A14" s="15" t="s">
        <v>30</v>
      </c>
      <c r="B14" s="17"/>
      <c r="C14" s="17"/>
      <c r="D14" s="17"/>
      <c r="E14" s="17"/>
      <c r="F14" s="17"/>
      <c r="G14" s="17"/>
      <c r="H14" s="17"/>
      <c r="I14" s="17"/>
    </row>
    <row r="15" spans="1:13" s="11" customFormat="1" ht="21" customHeight="1">
      <c r="A15" s="15"/>
      <c r="B15" s="18"/>
      <c r="C15" s="92" t="s">
        <v>31</v>
      </c>
      <c r="D15" s="93"/>
      <c r="E15" s="17"/>
      <c r="F15" s="17"/>
      <c r="H15" s="17"/>
      <c r="I15" s="17"/>
    </row>
    <row r="16" spans="1:13" s="11" customFormat="1" ht="18" customHeight="1">
      <c r="A16" s="15"/>
      <c r="B16" s="17"/>
      <c r="C16" s="17"/>
      <c r="D16" s="17"/>
      <c r="E16" s="17"/>
      <c r="F16" s="17"/>
      <c r="H16" s="83">
        <v>46124</v>
      </c>
      <c r="I16" s="17"/>
    </row>
    <row r="17" spans="1:17" s="11" customFormat="1" ht="31.8" customHeight="1">
      <c r="A17" s="82"/>
      <c r="B17" s="79" t="s">
        <v>71</v>
      </c>
      <c r="C17" s="38" t="s">
        <v>55</v>
      </c>
      <c r="D17" s="41" t="s">
        <v>56</v>
      </c>
      <c r="E17" s="34" t="s">
        <v>57</v>
      </c>
      <c r="F17" s="34" t="s">
        <v>58</v>
      </c>
      <c r="G17" s="35" t="s">
        <v>59</v>
      </c>
      <c r="H17" s="63" t="s">
        <v>69</v>
      </c>
      <c r="I17" s="47" t="s">
        <v>60</v>
      </c>
      <c r="J17" s="15"/>
      <c r="Q17" s="19">
        <v>45981</v>
      </c>
    </row>
    <row r="18" spans="1:17" s="11" customFormat="1" ht="25.05" customHeight="1" thickBot="1">
      <c r="A18" s="88">
        <v>1</v>
      </c>
      <c r="B18" s="80" t="s">
        <v>38</v>
      </c>
      <c r="C18" s="39"/>
      <c r="D18" s="42"/>
      <c r="E18" s="36"/>
      <c r="F18" s="36"/>
      <c r="G18" s="43"/>
      <c r="H18" s="77"/>
      <c r="I18" s="48"/>
      <c r="J18" s="26"/>
      <c r="K18" s="27" t="str">
        <f>$B18</f>
        <v>選択</v>
      </c>
      <c r="L18" s="27">
        <f>$C18</f>
        <v>0</v>
      </c>
      <c r="M18" s="27">
        <f>$D18</f>
        <v>0</v>
      </c>
      <c r="N18" s="27" t="str">
        <f>IF(AND(ISBLANK($E18),ISBLANK($F18)),"",IF(ISBLANK($E18),$F18,$E18&amp;"･"&amp;$F18))</f>
        <v/>
      </c>
      <c r="O18" s="28" t="e">
        <f>$G18&amp;"/"&amp;#REF!&amp;"/"&amp;#REF!</f>
        <v>#REF!</v>
      </c>
    </row>
    <row r="19" spans="1:17" s="11" customFormat="1" ht="25.05" customHeight="1" thickBot="1">
      <c r="A19" s="89"/>
      <c r="B19" s="81" t="s">
        <v>38</v>
      </c>
      <c r="C19" s="40"/>
      <c r="D19" s="44"/>
      <c r="E19" s="32"/>
      <c r="F19" s="32"/>
      <c r="G19" s="45"/>
      <c r="H19" s="84"/>
      <c r="I19" s="48"/>
      <c r="J19" s="26"/>
      <c r="K19" s="27" t="str">
        <f t="shared" ref="K19:K27" si="0">$B19</f>
        <v>選択</v>
      </c>
      <c r="L19" s="27">
        <f t="shared" ref="L19:L27" si="1">$C19</f>
        <v>0</v>
      </c>
      <c r="M19" s="27">
        <f t="shared" ref="M19:M27" si="2">$D19</f>
        <v>0</v>
      </c>
      <c r="N19" s="27" t="str">
        <f t="shared" ref="N19:N27" si="3">IF(AND(ISBLANK($E19),ISBLANK($F19)),"",IF(ISBLANK($E19),$F19,$E19&amp;"･"&amp;$F19))</f>
        <v/>
      </c>
      <c r="O19" s="28" t="e">
        <f>$G19&amp;"/"&amp;#REF!&amp;"/"&amp;#REF!</f>
        <v>#REF!</v>
      </c>
    </row>
    <row r="20" spans="1:17" s="11" customFormat="1" ht="25.05" customHeight="1" thickBot="1">
      <c r="A20" s="90">
        <v>2</v>
      </c>
      <c r="B20" s="80" t="s">
        <v>38</v>
      </c>
      <c r="C20" s="39"/>
      <c r="D20" s="42"/>
      <c r="E20" s="36"/>
      <c r="F20" s="36"/>
      <c r="G20" s="43"/>
      <c r="H20" s="77"/>
      <c r="I20" s="48"/>
      <c r="J20" s="26"/>
      <c r="K20" s="27" t="str">
        <f t="shared" si="0"/>
        <v>選択</v>
      </c>
      <c r="L20" s="27">
        <f t="shared" si="1"/>
        <v>0</v>
      </c>
      <c r="M20" s="27">
        <f t="shared" si="2"/>
        <v>0</v>
      </c>
      <c r="N20" s="27" t="str">
        <f t="shared" si="3"/>
        <v/>
      </c>
      <c r="O20" s="28" t="e">
        <f>$G20&amp;"/"&amp;#REF!&amp;"/"&amp;#REF!</f>
        <v>#REF!</v>
      </c>
    </row>
    <row r="21" spans="1:17" s="11" customFormat="1" ht="25.05" customHeight="1" thickBot="1">
      <c r="A21" s="91"/>
      <c r="B21" s="81" t="s">
        <v>38</v>
      </c>
      <c r="C21" s="40"/>
      <c r="D21" s="44"/>
      <c r="E21" s="32"/>
      <c r="F21" s="32"/>
      <c r="G21" s="45"/>
      <c r="H21" s="84"/>
      <c r="I21" s="48"/>
      <c r="J21" s="26"/>
      <c r="K21" s="27" t="str">
        <f t="shared" si="0"/>
        <v>選択</v>
      </c>
      <c r="L21" s="27">
        <f t="shared" si="1"/>
        <v>0</v>
      </c>
      <c r="M21" s="27">
        <f t="shared" si="2"/>
        <v>0</v>
      </c>
      <c r="N21" s="27" t="str">
        <f t="shared" si="3"/>
        <v/>
      </c>
      <c r="O21" s="28" t="e">
        <f>$G21&amp;"/"&amp;#REF!&amp;"/"&amp;#REF!</f>
        <v>#REF!</v>
      </c>
    </row>
    <row r="22" spans="1:17" s="11" customFormat="1" ht="25.05" customHeight="1" thickBot="1">
      <c r="A22" s="88">
        <v>3</v>
      </c>
      <c r="B22" s="80" t="s">
        <v>38</v>
      </c>
      <c r="C22" s="39"/>
      <c r="D22" s="42"/>
      <c r="E22" s="36"/>
      <c r="F22" s="36"/>
      <c r="G22" s="43"/>
      <c r="H22" s="77"/>
      <c r="I22" s="48"/>
      <c r="J22" s="26"/>
      <c r="K22" s="27" t="str">
        <f t="shared" si="0"/>
        <v>選択</v>
      </c>
      <c r="L22" s="27">
        <f t="shared" si="1"/>
        <v>0</v>
      </c>
      <c r="M22" s="27">
        <f t="shared" si="2"/>
        <v>0</v>
      </c>
      <c r="N22" s="27" t="str">
        <f t="shared" si="3"/>
        <v/>
      </c>
      <c r="O22" s="28" t="e">
        <f>$G22&amp;"/"&amp;#REF!&amp;"/"&amp;#REF!</f>
        <v>#REF!</v>
      </c>
    </row>
    <row r="23" spans="1:17" s="11" customFormat="1" ht="25.05" customHeight="1" thickBot="1">
      <c r="A23" s="89"/>
      <c r="B23" s="81" t="s">
        <v>38</v>
      </c>
      <c r="C23" s="40"/>
      <c r="D23" s="44"/>
      <c r="E23" s="32"/>
      <c r="F23" s="32"/>
      <c r="G23" s="45"/>
      <c r="H23" s="84"/>
      <c r="I23" s="48"/>
      <c r="J23" s="26"/>
      <c r="K23" s="27" t="str">
        <f t="shared" si="0"/>
        <v>選択</v>
      </c>
      <c r="L23" s="27">
        <f t="shared" si="1"/>
        <v>0</v>
      </c>
      <c r="M23" s="27">
        <f t="shared" si="2"/>
        <v>0</v>
      </c>
      <c r="N23" s="27" t="str">
        <f t="shared" si="3"/>
        <v/>
      </c>
      <c r="O23" s="28" t="e">
        <f>$G23&amp;"/"&amp;#REF!&amp;"/"&amp;#REF!</f>
        <v>#REF!</v>
      </c>
    </row>
    <row r="24" spans="1:17" s="11" customFormat="1" ht="25.05" customHeight="1" thickBot="1">
      <c r="A24" s="88">
        <v>4</v>
      </c>
      <c r="B24" s="80" t="s">
        <v>38</v>
      </c>
      <c r="C24" s="39"/>
      <c r="D24" s="42"/>
      <c r="E24" s="36"/>
      <c r="F24" s="36"/>
      <c r="G24" s="43"/>
      <c r="H24" s="77"/>
      <c r="I24" s="48"/>
      <c r="J24" s="26"/>
      <c r="K24" s="27" t="str">
        <f t="shared" si="0"/>
        <v>選択</v>
      </c>
      <c r="L24" s="27">
        <f t="shared" si="1"/>
        <v>0</v>
      </c>
      <c r="M24" s="27">
        <f t="shared" si="2"/>
        <v>0</v>
      </c>
      <c r="N24" s="27" t="str">
        <f t="shared" si="3"/>
        <v/>
      </c>
      <c r="O24" s="28" t="e">
        <f>$G24&amp;"/"&amp;#REF!&amp;"/"&amp;#REF!</f>
        <v>#REF!</v>
      </c>
    </row>
    <row r="25" spans="1:17" s="11" customFormat="1" ht="25.05" customHeight="1" thickBot="1">
      <c r="A25" s="89"/>
      <c r="B25" s="81" t="s">
        <v>38</v>
      </c>
      <c r="C25" s="40"/>
      <c r="D25" s="44"/>
      <c r="E25" s="32"/>
      <c r="F25" s="32"/>
      <c r="G25" s="45"/>
      <c r="H25" s="84"/>
      <c r="I25" s="48"/>
      <c r="J25" s="26"/>
      <c r="K25" s="27" t="str">
        <f t="shared" si="0"/>
        <v>選択</v>
      </c>
      <c r="L25" s="27">
        <f t="shared" si="1"/>
        <v>0</v>
      </c>
      <c r="M25" s="27">
        <f t="shared" si="2"/>
        <v>0</v>
      </c>
      <c r="N25" s="27" t="str">
        <f t="shared" si="3"/>
        <v/>
      </c>
      <c r="O25" s="28" t="e">
        <f>$G25&amp;"/"&amp;#REF!&amp;"/"&amp;#REF!</f>
        <v>#REF!</v>
      </c>
    </row>
    <row r="26" spans="1:17" s="11" customFormat="1" ht="25.05" customHeight="1" thickBot="1">
      <c r="A26" s="90">
        <v>5</v>
      </c>
      <c r="B26" s="80" t="s">
        <v>38</v>
      </c>
      <c r="C26" s="39"/>
      <c r="D26" s="42"/>
      <c r="E26" s="36"/>
      <c r="F26" s="36"/>
      <c r="G26" s="43"/>
      <c r="H26" s="77"/>
      <c r="I26" s="48"/>
      <c r="J26" s="26"/>
      <c r="K26" s="27" t="str">
        <f t="shared" si="0"/>
        <v>選択</v>
      </c>
      <c r="L26" s="27">
        <f t="shared" si="1"/>
        <v>0</v>
      </c>
      <c r="M26" s="27">
        <f t="shared" si="2"/>
        <v>0</v>
      </c>
      <c r="N26" s="27" t="str">
        <f t="shared" si="3"/>
        <v/>
      </c>
      <c r="O26" s="28" t="e">
        <f>$G26&amp;"/"&amp;#REF!&amp;"/"&amp;#REF!</f>
        <v>#REF!</v>
      </c>
    </row>
    <row r="27" spans="1:17" s="11" customFormat="1" ht="25.05" customHeight="1" thickBot="1">
      <c r="A27" s="89"/>
      <c r="B27" s="81" t="s">
        <v>38</v>
      </c>
      <c r="C27" s="40"/>
      <c r="D27" s="44"/>
      <c r="E27" s="32"/>
      <c r="F27" s="32"/>
      <c r="G27" s="45"/>
      <c r="H27" s="84"/>
      <c r="I27" s="48"/>
      <c r="J27" s="26"/>
      <c r="K27" s="27" t="str">
        <f t="shared" si="0"/>
        <v>選択</v>
      </c>
      <c r="L27" s="27">
        <f t="shared" si="1"/>
        <v>0</v>
      </c>
      <c r="M27" s="27">
        <f t="shared" si="2"/>
        <v>0</v>
      </c>
      <c r="N27" s="27" t="str">
        <f t="shared" si="3"/>
        <v/>
      </c>
      <c r="O27" s="28" t="e">
        <f>$G27&amp;"/"&amp;#REF!&amp;"/"&amp;#REF!</f>
        <v>#REF!</v>
      </c>
    </row>
    <row r="28" spans="1:17" s="11" customFormat="1" ht="19.8" customHeight="1"/>
    <row r="29" spans="1:17" s="11" customFormat="1" ht="25.8" customHeight="1">
      <c r="A29" s="11" t="s">
        <v>0</v>
      </c>
      <c r="B29" s="22" t="s">
        <v>32</v>
      </c>
      <c r="C29" s="23"/>
      <c r="D29" s="29" t="s">
        <v>61</v>
      </c>
      <c r="F29" s="71">
        <f>C29*H29</f>
        <v>0</v>
      </c>
      <c r="G29" s="11" t="s">
        <v>34</v>
      </c>
      <c r="H29" s="74">
        <v>2500</v>
      </c>
    </row>
    <row r="30" spans="1:17" s="11" customFormat="1" ht="25.8" customHeight="1">
      <c r="B30" s="49" t="s">
        <v>48</v>
      </c>
      <c r="C30" s="23"/>
      <c r="D30" s="50" t="s">
        <v>62</v>
      </c>
      <c r="E30" s="51"/>
      <c r="F30" s="72">
        <f>C30*H30</f>
        <v>0</v>
      </c>
      <c r="G30" s="11" t="s">
        <v>34</v>
      </c>
      <c r="H30" s="74">
        <v>2000</v>
      </c>
    </row>
    <row r="31" spans="1:17" s="11" customFormat="1" ht="25.8" customHeight="1">
      <c r="E31" s="11" t="s">
        <v>33</v>
      </c>
      <c r="F31" s="73">
        <f>SUM(F29:F30)</f>
        <v>0</v>
      </c>
      <c r="G31" s="11" t="s">
        <v>34</v>
      </c>
    </row>
    <row r="32" spans="1:17" s="11" customFormat="1" ht="25.05" customHeight="1">
      <c r="E32" s="30"/>
      <c r="F32" s="30" t="s">
        <v>66</v>
      </c>
      <c r="G32" s="31" t="s">
        <v>47</v>
      </c>
      <c r="H32" s="31" t="s">
        <v>63</v>
      </c>
      <c r="I32" s="31"/>
    </row>
    <row r="33" s="11" customFormat="1" ht="18"/>
  </sheetData>
  <mergeCells count="15">
    <mergeCell ref="A26:A27"/>
    <mergeCell ref="A24:A25"/>
    <mergeCell ref="C15:D15"/>
    <mergeCell ref="H8:I8"/>
    <mergeCell ref="A13:B13"/>
    <mergeCell ref="A12:B12"/>
    <mergeCell ref="C12:E12"/>
    <mergeCell ref="C13:E13"/>
    <mergeCell ref="G12:I12"/>
    <mergeCell ref="G13:I13"/>
    <mergeCell ref="B1:D1"/>
    <mergeCell ref="A2:I2"/>
    <mergeCell ref="A18:A19"/>
    <mergeCell ref="A20:A21"/>
    <mergeCell ref="A22:A23"/>
  </mergeCells>
  <phoneticPr fontId="2"/>
  <dataValidations disablePrompts="1" count="1">
    <dataValidation type="list" allowBlank="1" showInputMessage="1" showErrorMessage="1" sqref="B18:B27" xr:uid="{1EBC62BE-2BF8-4E36-84AF-AF0AB96F61A2}">
      <formula1>"選択,７０歳以上,８０歳以上,９０歳以上,１００歳以上,１１０歳以上,１２０歳以上,１３０歳以上,１４０歳以上,"</formula1>
    </dataValidation>
  </dataValidations>
  <hyperlinks>
    <hyperlink ref="C8" r:id="rId1" display="https://fuji-bado2012.cms.webnode.jp/" xr:uid="{65C24035-AC2E-43BD-9202-EFF1B18C57B2}"/>
    <hyperlink ref="C5" r:id="rId2" xr:uid="{DF88282F-655D-4580-8291-D99122491244}"/>
  </hyperlinks>
  <printOptions horizontalCentered="1"/>
  <pageMargins left="0.39370078740157483" right="0.39370078740157483" top="0.59055118110236227" bottom="0.51181102362204722" header="0.51181102362204722" footer="0.19685039370078741"/>
  <pageSetup paperSize="9" orientation="portrait" horizontalDpi="4294967292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F67CB-197A-4FC3-8B4F-0258B6214ED0}">
  <dimension ref="A1:J34"/>
  <sheetViews>
    <sheetView topLeftCell="A27" zoomScaleNormal="100" zoomScaleSheetLayoutView="100" workbookViewId="0">
      <selection activeCell="D29" sqref="D29:D30"/>
    </sheetView>
  </sheetViews>
  <sheetFormatPr defaultRowHeight="13.2"/>
  <cols>
    <col min="1" max="1" width="3.88671875" customWidth="1"/>
    <col min="2" max="3" width="7.6640625" customWidth="1"/>
    <col min="4" max="4" width="12.77734375" customWidth="1"/>
    <col min="5" max="6" width="11.5546875" customWidth="1"/>
    <col min="7" max="8" width="12.21875" customWidth="1"/>
    <col min="9" max="9" width="12.5546875" customWidth="1"/>
    <col min="10" max="10" width="7.109375" customWidth="1"/>
  </cols>
  <sheetData>
    <row r="1" spans="1:10">
      <c r="C1" s="85" t="s">
        <v>83</v>
      </c>
      <c r="D1" s="85"/>
      <c r="E1" s="85"/>
    </row>
    <row r="2" spans="1:10" s="11" customFormat="1" ht="27" customHeight="1">
      <c r="A2" s="86" t="s">
        <v>80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s="11" customFormat="1" ht="13.8" customHeight="1">
      <c r="B3" s="12"/>
      <c r="C3" s="12"/>
      <c r="D3" s="12"/>
      <c r="E3" s="12"/>
      <c r="F3" s="12"/>
      <c r="G3" s="12"/>
      <c r="H3" s="12"/>
      <c r="I3" s="12"/>
      <c r="J3" s="12"/>
    </row>
    <row r="4" spans="1:10" s="13" customFormat="1" ht="27" customHeight="1">
      <c r="A4" s="24" t="s">
        <v>28</v>
      </c>
    </row>
    <row r="5" spans="1:10" s="15" customFormat="1" ht="25.5" customHeight="1">
      <c r="A5" s="93" t="s">
        <v>76</v>
      </c>
      <c r="B5" s="93"/>
      <c r="C5" s="78" t="s">
        <v>67</v>
      </c>
      <c r="D5" s="11"/>
      <c r="I5" s="11"/>
    </row>
    <row r="6" spans="1:10" s="13" customFormat="1" ht="21.75" customHeight="1">
      <c r="A6" s="93" t="s">
        <v>78</v>
      </c>
      <c r="B6" s="93"/>
      <c r="C6" s="76" t="s">
        <v>72</v>
      </c>
      <c r="D6" s="15"/>
      <c r="E6" s="15"/>
      <c r="F6" s="15"/>
      <c r="G6" s="15"/>
      <c r="H6" s="15"/>
      <c r="I6" s="15"/>
      <c r="J6" s="15"/>
    </row>
    <row r="7" spans="1:10" s="13" customFormat="1" ht="21.75" customHeight="1">
      <c r="A7" s="93"/>
      <c r="B7" s="93"/>
      <c r="C7" s="15" t="s">
        <v>37</v>
      </c>
      <c r="D7" s="15"/>
      <c r="E7" s="15"/>
      <c r="F7" s="15"/>
      <c r="G7" s="15"/>
      <c r="H7" s="15"/>
      <c r="I7" s="15"/>
      <c r="J7" s="15"/>
    </row>
    <row r="8" spans="1:10" s="13" customFormat="1" ht="21.75" customHeight="1">
      <c r="A8" s="93" t="s">
        <v>75</v>
      </c>
      <c r="B8" s="93"/>
      <c r="C8" s="78" t="s">
        <v>81</v>
      </c>
      <c r="D8" s="15"/>
      <c r="E8" s="15"/>
      <c r="F8" s="15"/>
      <c r="G8" s="15"/>
      <c r="H8" s="94"/>
      <c r="I8" s="94"/>
      <c r="J8" s="15"/>
    </row>
    <row r="9" spans="1:10" s="13" customFormat="1" ht="21.75" customHeight="1">
      <c r="A9" s="93"/>
      <c r="B9" s="122"/>
      <c r="C9" s="15" t="s">
        <v>73</v>
      </c>
      <c r="D9" s="15"/>
      <c r="E9" s="15"/>
      <c r="F9" s="15"/>
      <c r="G9" s="15"/>
      <c r="H9" s="15"/>
      <c r="I9" s="15"/>
      <c r="J9" s="15"/>
    </row>
    <row r="10" spans="1:10" s="13" customFormat="1" ht="21.75" customHeight="1">
      <c r="A10" s="93"/>
      <c r="B10" s="122"/>
      <c r="C10" s="15" t="s">
        <v>74</v>
      </c>
      <c r="D10" s="15"/>
      <c r="E10" s="15"/>
      <c r="F10" s="15"/>
      <c r="G10" s="15"/>
      <c r="H10" s="15"/>
      <c r="I10" s="15"/>
      <c r="J10" s="15"/>
    </row>
    <row r="11" spans="1:10" s="13" customFormat="1" ht="21.75" customHeight="1">
      <c r="C11" s="15"/>
      <c r="D11" s="15"/>
      <c r="E11" s="15"/>
      <c r="F11" s="15"/>
      <c r="G11" s="15"/>
      <c r="H11" s="15"/>
      <c r="I11" s="15"/>
      <c r="J11" s="15"/>
    </row>
    <row r="12" spans="1:10" s="14" customFormat="1" ht="21.75" customHeight="1">
      <c r="A12" s="95" t="s">
        <v>11</v>
      </c>
      <c r="B12" s="114"/>
      <c r="C12" s="96"/>
      <c r="D12" s="112"/>
      <c r="E12" s="118"/>
      <c r="F12" s="100"/>
      <c r="G12" s="75" t="s">
        <v>12</v>
      </c>
      <c r="H12" s="119"/>
      <c r="I12" s="120"/>
      <c r="J12" s="121"/>
    </row>
    <row r="13" spans="1:10" s="14" customFormat="1" ht="21.75" customHeight="1">
      <c r="A13" s="95" t="s">
        <v>64</v>
      </c>
      <c r="B13" s="114"/>
      <c r="C13" s="96"/>
      <c r="D13" s="98"/>
      <c r="E13" s="110"/>
      <c r="F13" s="111"/>
      <c r="G13" s="75" t="s">
        <v>65</v>
      </c>
      <c r="H13" s="112"/>
      <c r="I13" s="113"/>
      <c r="J13" s="100"/>
    </row>
    <row r="14" spans="1:10" s="11" customFormat="1" ht="21" customHeight="1">
      <c r="A14" s="15" t="s">
        <v>30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0" s="11" customFormat="1" ht="21" customHeight="1">
      <c r="A15" s="15"/>
      <c r="B15" s="18"/>
      <c r="C15" s="92" t="s">
        <v>31</v>
      </c>
      <c r="D15" s="93"/>
      <c r="E15" s="17"/>
      <c r="F15" s="17"/>
      <c r="H15" s="17"/>
      <c r="I15" s="17"/>
    </row>
    <row r="16" spans="1:10" s="11" customFormat="1" ht="18" customHeight="1">
      <c r="A16" s="15"/>
      <c r="B16" s="17"/>
      <c r="C16" s="17"/>
      <c r="D16" s="17"/>
      <c r="E16" s="17"/>
      <c r="F16" s="17"/>
      <c r="G16" s="17"/>
      <c r="I16" s="17"/>
      <c r="J16" s="17"/>
    </row>
    <row r="17" spans="1:10" s="11" customFormat="1" ht="30.6" customHeight="1">
      <c r="A17" s="62"/>
      <c r="B17" s="115" t="s">
        <v>70</v>
      </c>
      <c r="C17" s="116"/>
      <c r="D17" s="38" t="s">
        <v>55</v>
      </c>
      <c r="E17" s="41" t="s">
        <v>56</v>
      </c>
      <c r="F17" s="34" t="s">
        <v>57</v>
      </c>
      <c r="G17" s="34" t="s">
        <v>58</v>
      </c>
      <c r="H17" s="35" t="s">
        <v>59</v>
      </c>
      <c r="I17" s="63" t="s">
        <v>69</v>
      </c>
      <c r="J17" s="47" t="s">
        <v>60</v>
      </c>
    </row>
    <row r="18" spans="1:10" s="11" customFormat="1" ht="25.05" customHeight="1">
      <c r="A18" s="88">
        <v>1</v>
      </c>
      <c r="B18" s="108" t="s">
        <v>38</v>
      </c>
      <c r="C18" s="106" t="s">
        <v>38</v>
      </c>
      <c r="D18" s="39"/>
      <c r="E18" s="42"/>
      <c r="F18" s="36"/>
      <c r="G18" s="36"/>
      <c r="H18" s="43"/>
      <c r="I18" s="77"/>
      <c r="J18" s="48"/>
    </row>
    <row r="19" spans="1:10" s="11" customFormat="1" ht="25.05" customHeight="1">
      <c r="A19" s="89"/>
      <c r="B19" s="109"/>
      <c r="C19" s="107"/>
      <c r="D19" s="20"/>
      <c r="E19" s="53"/>
      <c r="F19" s="37"/>
      <c r="G19" s="37"/>
      <c r="H19" s="54"/>
      <c r="I19" s="55"/>
      <c r="J19" s="56"/>
    </row>
    <row r="20" spans="1:10" s="11" customFormat="1" ht="25.05" customHeight="1">
      <c r="A20" s="90">
        <v>2</v>
      </c>
      <c r="B20" s="108" t="s">
        <v>38</v>
      </c>
      <c r="C20" s="106" t="s">
        <v>38</v>
      </c>
      <c r="D20" s="57"/>
      <c r="E20" s="58"/>
      <c r="F20" s="33"/>
      <c r="G20" s="33"/>
      <c r="H20" s="59"/>
      <c r="I20" s="60"/>
      <c r="J20" s="61"/>
    </row>
    <row r="21" spans="1:10" s="11" customFormat="1" ht="25.05" customHeight="1">
      <c r="A21" s="91"/>
      <c r="B21" s="109"/>
      <c r="C21" s="107"/>
      <c r="D21" s="64"/>
      <c r="E21" s="65"/>
      <c r="F21" s="66"/>
      <c r="G21" s="66"/>
      <c r="H21" s="67"/>
      <c r="I21" s="68"/>
      <c r="J21" s="69"/>
    </row>
    <row r="22" spans="1:10" s="11" customFormat="1" ht="25.05" customHeight="1">
      <c r="A22" s="88">
        <v>3</v>
      </c>
      <c r="B22" s="108" t="s">
        <v>38</v>
      </c>
      <c r="C22" s="106" t="s">
        <v>38</v>
      </c>
      <c r="D22" s="39"/>
      <c r="E22" s="42"/>
      <c r="F22" s="36"/>
      <c r="G22" s="36"/>
      <c r="H22" s="43"/>
      <c r="I22" s="46"/>
      <c r="J22" s="48"/>
    </row>
    <row r="23" spans="1:10" s="11" customFormat="1" ht="25.05" customHeight="1">
      <c r="A23" s="89"/>
      <c r="B23" s="109"/>
      <c r="C23" s="107"/>
      <c r="D23" s="20"/>
      <c r="E23" s="53"/>
      <c r="F23" s="37"/>
      <c r="G23" s="37"/>
      <c r="H23" s="54"/>
      <c r="I23" s="55"/>
      <c r="J23" s="56"/>
    </row>
    <row r="24" spans="1:10" s="11" customFormat="1" ht="25.05" customHeight="1">
      <c r="A24" s="88">
        <v>4</v>
      </c>
      <c r="B24" s="108" t="s">
        <v>38</v>
      </c>
      <c r="C24" s="106" t="s">
        <v>38</v>
      </c>
      <c r="D24" s="39"/>
      <c r="E24" s="42"/>
      <c r="F24" s="36"/>
      <c r="G24" s="36"/>
      <c r="H24" s="43"/>
      <c r="I24" s="46"/>
      <c r="J24" s="48"/>
    </row>
    <row r="25" spans="1:10" s="11" customFormat="1" ht="25.05" customHeight="1">
      <c r="A25" s="89"/>
      <c r="B25" s="109"/>
      <c r="C25" s="107"/>
      <c r="D25" s="20"/>
      <c r="E25" s="53"/>
      <c r="F25" s="37"/>
      <c r="G25" s="37"/>
      <c r="H25" s="54"/>
      <c r="I25" s="55"/>
      <c r="J25" s="56"/>
    </row>
    <row r="26" spans="1:10" s="11" customFormat="1" ht="25.05" customHeight="1">
      <c r="A26" s="90">
        <v>5</v>
      </c>
      <c r="B26" s="108" t="s">
        <v>38</v>
      </c>
      <c r="C26" s="106" t="s">
        <v>38</v>
      </c>
      <c r="D26" s="57"/>
      <c r="E26" s="58"/>
      <c r="F26" s="33"/>
      <c r="G26" s="33"/>
      <c r="H26" s="59"/>
      <c r="I26" s="60"/>
      <c r="J26" s="61"/>
    </row>
    <row r="27" spans="1:10" s="11" customFormat="1" ht="25.05" customHeight="1">
      <c r="A27" s="89"/>
      <c r="B27" s="109"/>
      <c r="C27" s="107"/>
      <c r="D27" s="20"/>
      <c r="E27" s="53"/>
      <c r="F27" s="37"/>
      <c r="G27" s="37"/>
      <c r="H27" s="54"/>
      <c r="I27" s="55"/>
      <c r="J27" s="56"/>
    </row>
    <row r="28" spans="1:10" s="11" customFormat="1" ht="19.2" customHeight="1"/>
    <row r="29" spans="1:10" s="21" customFormat="1" ht="27.6" customHeight="1">
      <c r="A29" s="21" t="s">
        <v>0</v>
      </c>
      <c r="B29" s="104" t="s">
        <v>32</v>
      </c>
      <c r="C29" s="105"/>
      <c r="D29" s="23"/>
      <c r="E29" s="29" t="s">
        <v>61</v>
      </c>
      <c r="F29" s="11"/>
      <c r="G29" s="71">
        <f>D29*I29</f>
        <v>0</v>
      </c>
      <c r="H29" s="11" t="s">
        <v>34</v>
      </c>
      <c r="I29" s="74">
        <v>2500</v>
      </c>
      <c r="J29" s="11"/>
    </row>
    <row r="30" spans="1:10" s="11" customFormat="1" ht="27.6" customHeight="1">
      <c r="B30" s="104" t="s">
        <v>48</v>
      </c>
      <c r="C30" s="105"/>
      <c r="D30" s="23"/>
      <c r="E30" s="50" t="s">
        <v>62</v>
      </c>
      <c r="F30" s="51"/>
      <c r="G30" s="72">
        <f>D30*I30</f>
        <v>0</v>
      </c>
      <c r="H30" s="11" t="s">
        <v>34</v>
      </c>
      <c r="I30" s="74">
        <v>2000</v>
      </c>
    </row>
    <row r="31" spans="1:10" s="11" customFormat="1" ht="27.6" customHeight="1">
      <c r="B31" s="21"/>
      <c r="C31" s="21"/>
      <c r="F31" s="11" t="s">
        <v>33</v>
      </c>
      <c r="G31" s="73">
        <f>SUM(G29:G30)</f>
        <v>0</v>
      </c>
      <c r="H31" s="11" t="s">
        <v>34</v>
      </c>
    </row>
    <row r="32" spans="1:10" s="11" customFormat="1" ht="33" customHeight="1">
      <c r="F32" s="30"/>
      <c r="G32" s="30" t="s">
        <v>66</v>
      </c>
      <c r="H32" s="31" t="s">
        <v>47</v>
      </c>
      <c r="I32" s="31" t="s">
        <v>63</v>
      </c>
      <c r="J32" s="31"/>
    </row>
    <row r="33" s="11" customFormat="1" ht="18"/>
    <row r="34" s="11" customFormat="1" ht="18"/>
  </sheetData>
  <mergeCells count="34">
    <mergeCell ref="H13:J13"/>
    <mergeCell ref="A13:C13"/>
    <mergeCell ref="A18:A19"/>
    <mergeCell ref="B17:C17"/>
    <mergeCell ref="A2:J2"/>
    <mergeCell ref="A6:B6"/>
    <mergeCell ref="A8:B8"/>
    <mergeCell ref="H8:I8"/>
    <mergeCell ref="D12:F12"/>
    <mergeCell ref="H12:J12"/>
    <mergeCell ref="A5:B5"/>
    <mergeCell ref="A7:B7"/>
    <mergeCell ref="A9:B9"/>
    <mergeCell ref="A10:B10"/>
    <mergeCell ref="A12:C12"/>
    <mergeCell ref="A20:A21"/>
    <mergeCell ref="A22:A23"/>
    <mergeCell ref="A24:A25"/>
    <mergeCell ref="A26:A27"/>
    <mergeCell ref="B29:C29"/>
    <mergeCell ref="C1:E1"/>
    <mergeCell ref="B30:C30"/>
    <mergeCell ref="C18:C19"/>
    <mergeCell ref="B18:B19"/>
    <mergeCell ref="B20:B21"/>
    <mergeCell ref="C20:C21"/>
    <mergeCell ref="B22:B23"/>
    <mergeCell ref="C22:C23"/>
    <mergeCell ref="B24:B25"/>
    <mergeCell ref="C24:C25"/>
    <mergeCell ref="B26:B27"/>
    <mergeCell ref="C26:C27"/>
    <mergeCell ref="C15:D15"/>
    <mergeCell ref="D13:F13"/>
  </mergeCells>
  <phoneticPr fontId="2"/>
  <dataValidations count="2">
    <dataValidation type="list" allowBlank="1" showInputMessage="1" showErrorMessage="1" sqref="B18 B24 B20 B22 B26" xr:uid="{CE89BC51-BA19-41D2-9792-54E91C35F369}">
      <formula1>"選択,男子,女子,"</formula1>
    </dataValidation>
    <dataValidation type="list" allowBlank="1" showInputMessage="1" showErrorMessage="1" sqref="C20 C24 C18 C22 C26" xr:uid="{C771CE44-8EC3-4366-8F09-C72518919440}">
      <formula1>"選択,７０歳以上,８０歳以上,９０歳以上,１００歳以上,１１０歳以上,１２０歳以上,１３０歳以上,１４０歳以上"</formula1>
    </dataValidation>
  </dataValidations>
  <hyperlinks>
    <hyperlink ref="C8" r:id="rId1" display="https://fuji-bado2012.cms.webnode.jp/" xr:uid="{A6E937CC-7906-476D-BB36-E6C6DB3E6AD4}"/>
    <hyperlink ref="C5" r:id="rId2" xr:uid="{BB28214C-912A-45EF-B643-C1655E2EFF9D}"/>
  </hyperlinks>
  <printOptions horizontalCentered="1"/>
  <pageMargins left="0.19685039370078741" right="0.19685039370078741" top="0.59055118110236227" bottom="0.11811023622047245" header="0.51181102362204722" footer="0.19685039370078741"/>
  <pageSetup paperSize="9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4F8B-C6C0-40A5-91D9-7942E865D0C2}">
  <dimension ref="A2:K32"/>
  <sheetViews>
    <sheetView topLeftCell="A3" workbookViewId="0">
      <selection activeCell="O24" sqref="O24"/>
    </sheetView>
  </sheetViews>
  <sheetFormatPr defaultRowHeight="13.2"/>
  <cols>
    <col min="7" max="7" width="4.6640625" customWidth="1"/>
    <col min="8" max="8" width="9.77734375" bestFit="1" customWidth="1"/>
  </cols>
  <sheetData>
    <row r="2" spans="1:11" ht="22.2" customHeight="1">
      <c r="A2" s="147" t="s">
        <v>49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ht="23.4" customHeight="1" thickBot="1"/>
    <row r="4" spans="1:11" ht="49.95" customHeight="1" thickBot="1">
      <c r="B4" s="126" t="s">
        <v>35</v>
      </c>
      <c r="C4" s="127"/>
      <c r="D4" s="128"/>
    </row>
    <row r="5" spans="1:11" ht="21">
      <c r="B5" s="8"/>
    </row>
    <row r="6" spans="1:11" ht="30" customHeight="1">
      <c r="B6" s="132" t="s">
        <v>46</v>
      </c>
      <c r="C6" s="132"/>
      <c r="D6" s="132"/>
      <c r="E6" s="149" t="s">
        <v>86</v>
      </c>
      <c r="F6" s="149"/>
      <c r="G6" s="149"/>
      <c r="H6" s="149"/>
    </row>
    <row r="8" spans="1:11" ht="25.05" customHeight="1">
      <c r="B8" t="s">
        <v>39</v>
      </c>
      <c r="C8" s="4" t="s">
        <v>41</v>
      </c>
      <c r="D8" s="136"/>
      <c r="E8" s="136"/>
      <c r="F8" s="136"/>
      <c r="G8" s="6"/>
      <c r="H8" s="4" t="s">
        <v>42</v>
      </c>
      <c r="I8" s="136"/>
      <c r="J8" s="136"/>
      <c r="K8" s="136"/>
    </row>
    <row r="9" spans="1:11" ht="25.05" customHeight="1">
      <c r="C9" s="5" t="s">
        <v>40</v>
      </c>
      <c r="D9" s="137"/>
      <c r="E9" s="137"/>
      <c r="F9" s="137"/>
      <c r="H9" t="s">
        <v>43</v>
      </c>
    </row>
    <row r="10" spans="1:11" ht="25.05" customHeight="1">
      <c r="C10" s="5" t="s">
        <v>11</v>
      </c>
      <c r="D10" s="137"/>
      <c r="E10" s="137"/>
      <c r="F10" s="137"/>
    </row>
    <row r="11" spans="1:11" ht="25.05" customHeight="1"/>
    <row r="13" spans="1:11" ht="30" customHeight="1">
      <c r="B13" s="4" t="s">
        <v>45</v>
      </c>
      <c r="C13" s="125"/>
      <c r="D13" s="125"/>
      <c r="E13" s="1" t="s">
        <v>44</v>
      </c>
      <c r="F13" s="9" t="s">
        <v>33</v>
      </c>
      <c r="G13" s="134">
        <f>C13*1000</f>
        <v>0</v>
      </c>
      <c r="H13" s="134"/>
      <c r="I13" s="10" t="s">
        <v>34</v>
      </c>
    </row>
    <row r="18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20" spans="1:11" ht="22.2" customHeight="1">
      <c r="A20" s="147" t="s">
        <v>49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</row>
    <row r="21" spans="1:11" ht="23.4" customHeight="1" thickBot="1"/>
    <row r="22" spans="1:11" ht="49.95" customHeight="1" thickBot="1">
      <c r="B22" s="129" t="s">
        <v>36</v>
      </c>
      <c r="C22" s="130"/>
      <c r="D22" s="131"/>
    </row>
    <row r="24" spans="1:11" ht="30" customHeight="1">
      <c r="B24" s="132" t="s">
        <v>46</v>
      </c>
      <c r="C24" s="132"/>
      <c r="D24" s="132"/>
      <c r="E24" s="148" t="s">
        <v>86</v>
      </c>
      <c r="F24" s="148"/>
      <c r="G24" s="148"/>
      <c r="H24" s="148"/>
    </row>
    <row r="27" spans="1:11" ht="25.05" customHeight="1">
      <c r="B27" t="s">
        <v>39</v>
      </c>
      <c r="C27" s="4" t="s">
        <v>41</v>
      </c>
      <c r="D27" s="136"/>
      <c r="E27" s="136"/>
      <c r="F27" s="136"/>
      <c r="G27" s="6"/>
      <c r="H27" s="4" t="s">
        <v>42</v>
      </c>
      <c r="I27" s="136"/>
      <c r="J27" s="136"/>
      <c r="K27" s="136"/>
    </row>
    <row r="28" spans="1:11" ht="25.05" customHeight="1">
      <c r="C28" s="5" t="s">
        <v>40</v>
      </c>
      <c r="D28" s="137"/>
      <c r="E28" s="137"/>
      <c r="F28" s="137"/>
      <c r="H28" t="s">
        <v>43</v>
      </c>
    </row>
    <row r="29" spans="1:11" ht="25.05" customHeight="1">
      <c r="C29" s="5" t="s">
        <v>11</v>
      </c>
      <c r="D29" s="137"/>
      <c r="E29" s="137"/>
      <c r="F29" s="137"/>
    </row>
    <row r="30" spans="1:11" ht="25.05" customHeight="1"/>
    <row r="32" spans="1:11" ht="30" customHeight="1">
      <c r="B32" s="4" t="s">
        <v>45</v>
      </c>
      <c r="C32" s="124"/>
      <c r="D32" s="124"/>
      <c r="E32" s="1" t="s">
        <v>44</v>
      </c>
      <c r="F32" s="9" t="s">
        <v>33</v>
      </c>
      <c r="G32" s="134">
        <f>C32*1000</f>
        <v>0</v>
      </c>
      <c r="H32" s="134"/>
      <c r="I32" s="10" t="s">
        <v>34</v>
      </c>
    </row>
  </sheetData>
  <mergeCells count="20">
    <mergeCell ref="D27:F27"/>
    <mergeCell ref="D28:F28"/>
    <mergeCell ref="D29:F29"/>
    <mergeCell ref="I27:K27"/>
    <mergeCell ref="A2:K2"/>
    <mergeCell ref="A20:K20"/>
    <mergeCell ref="G32:H32"/>
    <mergeCell ref="C32:D32"/>
    <mergeCell ref="C13:D13"/>
    <mergeCell ref="G13:H13"/>
    <mergeCell ref="B4:D4"/>
    <mergeCell ref="B22:D22"/>
    <mergeCell ref="B6:D6"/>
    <mergeCell ref="E6:H6"/>
    <mergeCell ref="B24:D24"/>
    <mergeCell ref="E24:H24"/>
    <mergeCell ref="I8:K8"/>
    <mergeCell ref="D8:F8"/>
    <mergeCell ref="D9:F9"/>
    <mergeCell ref="D10:F10"/>
  </mergeCells>
  <phoneticPr fontId="2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BB840-545C-4ED2-B064-13B6A46C45CF}">
  <dimension ref="A2:K26"/>
  <sheetViews>
    <sheetView topLeftCell="A7" workbookViewId="0">
      <selection activeCell="H9" sqref="H9"/>
    </sheetView>
  </sheetViews>
  <sheetFormatPr defaultRowHeight="13.2"/>
  <sheetData>
    <row r="2" spans="1:11" ht="22.2" customHeight="1">
      <c r="A2" s="147" t="s">
        <v>49</v>
      </c>
      <c r="B2" s="147"/>
      <c r="C2" s="147"/>
      <c r="D2" s="147"/>
      <c r="E2" s="147"/>
      <c r="F2" s="147"/>
      <c r="G2" s="147"/>
      <c r="H2" s="147"/>
      <c r="I2" s="147"/>
      <c r="J2" s="147"/>
      <c r="K2" s="70"/>
    </row>
    <row r="4" spans="1:11" ht="22.8" customHeight="1"/>
    <row r="5" spans="1:11" ht="21">
      <c r="B5" s="8" t="s">
        <v>50</v>
      </c>
    </row>
    <row r="7" spans="1:11" ht="30" customHeight="1">
      <c r="B7" t="s">
        <v>39</v>
      </c>
      <c r="C7" s="4" t="s">
        <v>41</v>
      </c>
      <c r="D7" s="136"/>
      <c r="E7" s="136"/>
      <c r="F7" s="136"/>
      <c r="G7" s="6"/>
    </row>
    <row r="8" spans="1:11" ht="30" customHeight="1">
      <c r="C8" s="5" t="s">
        <v>40</v>
      </c>
      <c r="D8" s="137"/>
      <c r="E8" s="137"/>
      <c r="F8" s="137"/>
    </row>
    <row r="9" spans="1:11" ht="30" customHeight="1">
      <c r="C9" s="5" t="s">
        <v>11</v>
      </c>
      <c r="D9" s="137"/>
      <c r="E9" s="137"/>
      <c r="F9" s="137"/>
    </row>
    <row r="10" spans="1:11" ht="18.600000000000001" customHeight="1"/>
    <row r="11" spans="1:11" ht="16.8" customHeight="1">
      <c r="B11" t="s">
        <v>51</v>
      </c>
    </row>
    <row r="12" spans="1:11" ht="16.8" customHeight="1">
      <c r="B12" t="s">
        <v>52</v>
      </c>
    </row>
    <row r="15" spans="1:11" ht="25.2" customHeight="1">
      <c r="B15" s="135" t="s">
        <v>82</v>
      </c>
    </row>
    <row r="17" spans="2:7" ht="13.05" customHeight="1">
      <c r="C17" s="138"/>
      <c r="D17" s="139"/>
      <c r="E17" s="133" t="s">
        <v>53</v>
      </c>
      <c r="F17" s="8"/>
    </row>
    <row r="18" spans="2:7" ht="13.05" customHeight="1">
      <c r="C18" s="140"/>
      <c r="D18" s="141"/>
      <c r="E18" s="133"/>
      <c r="F18" s="8"/>
      <c r="G18" s="146">
        <v>3360</v>
      </c>
    </row>
    <row r="21" spans="2:7">
      <c r="B21" s="123" t="s">
        <v>33</v>
      </c>
      <c r="C21" s="142">
        <f>G18*C17</f>
        <v>0</v>
      </c>
      <c r="D21" s="143"/>
      <c r="E21" s="133" t="s">
        <v>34</v>
      </c>
    </row>
    <row r="22" spans="2:7">
      <c r="B22" s="123"/>
      <c r="C22" s="144"/>
      <c r="D22" s="145"/>
      <c r="E22" s="133"/>
    </row>
    <row r="25" spans="2:7" ht="20.399999999999999" customHeight="1">
      <c r="B25" s="2" t="s">
        <v>54</v>
      </c>
    </row>
    <row r="26" spans="2:7" ht="20.399999999999999" customHeight="1">
      <c r="B26" s="2" t="s">
        <v>85</v>
      </c>
    </row>
  </sheetData>
  <mergeCells count="9">
    <mergeCell ref="A2:J2"/>
    <mergeCell ref="C17:D18"/>
    <mergeCell ref="B21:B22"/>
    <mergeCell ref="C21:D22"/>
    <mergeCell ref="E21:E22"/>
    <mergeCell ref="E17:E18"/>
    <mergeCell ref="D7:F7"/>
    <mergeCell ref="D8:F8"/>
    <mergeCell ref="D9:F9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B8D69-6DF2-4C6A-BAEF-CCBAA556A904}">
  <dimension ref="A2:I53"/>
  <sheetViews>
    <sheetView workbookViewId="0"/>
  </sheetViews>
  <sheetFormatPr defaultRowHeight="13.2"/>
  <cols>
    <col min="9" max="9" width="9.44140625" bestFit="1" customWidth="1"/>
  </cols>
  <sheetData>
    <row r="2" spans="1:9">
      <c r="A2" t="s">
        <v>19</v>
      </c>
      <c r="B2" t="s">
        <v>19</v>
      </c>
      <c r="D2" t="s">
        <v>19</v>
      </c>
      <c r="E2" t="s">
        <v>19</v>
      </c>
      <c r="F2" t="s">
        <v>25</v>
      </c>
      <c r="G2" t="s">
        <v>25</v>
      </c>
      <c r="H2" t="s">
        <v>19</v>
      </c>
      <c r="I2" t="s">
        <v>23</v>
      </c>
    </row>
    <row r="3" spans="1:9">
      <c r="A3" t="s">
        <v>26</v>
      </c>
      <c r="B3" t="s">
        <v>2</v>
      </c>
      <c r="C3">
        <v>30</v>
      </c>
      <c r="D3" t="s">
        <v>13</v>
      </c>
      <c r="E3">
        <v>1945</v>
      </c>
      <c r="F3">
        <v>1</v>
      </c>
      <c r="G3">
        <v>1</v>
      </c>
      <c r="H3" t="s">
        <v>21</v>
      </c>
      <c r="I3" s="3">
        <v>45748</v>
      </c>
    </row>
    <row r="4" spans="1:9">
      <c r="A4" t="s">
        <v>10</v>
      </c>
      <c r="B4" t="s">
        <v>3</v>
      </c>
      <c r="C4">
        <v>35</v>
      </c>
      <c r="D4" t="s">
        <v>14</v>
      </c>
      <c r="E4">
        <v>1946</v>
      </c>
      <c r="F4">
        <v>2</v>
      </c>
      <c r="G4">
        <v>2</v>
      </c>
      <c r="H4" t="s">
        <v>22</v>
      </c>
      <c r="I4" t="s">
        <v>24</v>
      </c>
    </row>
    <row r="5" spans="1:9">
      <c r="A5" t="s">
        <v>18</v>
      </c>
      <c r="B5" t="s">
        <v>4</v>
      </c>
      <c r="C5">
        <v>40</v>
      </c>
      <c r="D5" t="s">
        <v>15</v>
      </c>
      <c r="E5">
        <v>1947</v>
      </c>
      <c r="F5">
        <v>3</v>
      </c>
      <c r="G5">
        <v>3</v>
      </c>
      <c r="H5" t="s">
        <v>29</v>
      </c>
    </row>
    <row r="6" spans="1:9">
      <c r="B6" t="s">
        <v>5</v>
      </c>
      <c r="C6">
        <v>45</v>
      </c>
      <c r="D6" t="s">
        <v>16</v>
      </c>
      <c r="E6">
        <v>1948</v>
      </c>
      <c r="F6">
        <v>4</v>
      </c>
      <c r="G6">
        <v>4</v>
      </c>
    </row>
    <row r="7" spans="1:9">
      <c r="B7" t="s">
        <v>1</v>
      </c>
      <c r="C7">
        <v>50</v>
      </c>
      <c r="D7" t="s">
        <v>17</v>
      </c>
      <c r="E7">
        <v>1949</v>
      </c>
      <c r="F7">
        <v>5</v>
      </c>
      <c r="G7">
        <v>5</v>
      </c>
    </row>
    <row r="8" spans="1:9">
      <c r="B8" t="s">
        <v>6</v>
      </c>
      <c r="C8">
        <v>55</v>
      </c>
      <c r="D8" t="s">
        <v>20</v>
      </c>
      <c r="E8">
        <v>1950</v>
      </c>
      <c r="F8">
        <v>6</v>
      </c>
      <c r="G8">
        <v>6</v>
      </c>
    </row>
    <row r="9" spans="1:9">
      <c r="B9" t="s">
        <v>7</v>
      </c>
      <c r="C9">
        <v>60</v>
      </c>
      <c r="E9">
        <v>1951</v>
      </c>
      <c r="F9">
        <v>7</v>
      </c>
      <c r="G9">
        <v>7</v>
      </c>
    </row>
    <row r="10" spans="1:9">
      <c r="B10" t="s">
        <v>8</v>
      </c>
      <c r="C10">
        <v>65</v>
      </c>
      <c r="E10">
        <v>1952</v>
      </c>
      <c r="F10">
        <v>8</v>
      </c>
      <c r="G10">
        <v>8</v>
      </c>
    </row>
    <row r="11" spans="1:9">
      <c r="B11" t="s">
        <v>9</v>
      </c>
      <c r="C11">
        <v>70</v>
      </c>
      <c r="E11">
        <v>1953</v>
      </c>
      <c r="F11">
        <v>9</v>
      </c>
      <c r="G11">
        <v>9</v>
      </c>
    </row>
    <row r="12" spans="1:9">
      <c r="B12" t="s">
        <v>27</v>
      </c>
      <c r="C12">
        <v>75</v>
      </c>
      <c r="E12">
        <v>1954</v>
      </c>
      <c r="F12">
        <v>10</v>
      </c>
      <c r="G12">
        <v>10</v>
      </c>
    </row>
    <row r="13" spans="1:9">
      <c r="E13">
        <v>1955</v>
      </c>
      <c r="F13">
        <v>11</v>
      </c>
      <c r="G13">
        <v>11</v>
      </c>
    </row>
    <row r="14" spans="1:9">
      <c r="E14">
        <v>1956</v>
      </c>
      <c r="F14">
        <v>12</v>
      </c>
      <c r="G14">
        <v>12</v>
      </c>
    </row>
    <row r="15" spans="1:9">
      <c r="E15">
        <v>1957</v>
      </c>
      <c r="G15">
        <v>13</v>
      </c>
    </row>
    <row r="16" spans="1:9">
      <c r="E16">
        <v>1958</v>
      </c>
      <c r="G16">
        <v>14</v>
      </c>
    </row>
    <row r="17" spans="5:7">
      <c r="E17">
        <v>1959</v>
      </c>
      <c r="G17">
        <v>15</v>
      </c>
    </row>
    <row r="18" spans="5:7">
      <c r="E18">
        <v>1960</v>
      </c>
      <c r="G18">
        <v>16</v>
      </c>
    </row>
    <row r="19" spans="5:7">
      <c r="E19">
        <v>1961</v>
      </c>
      <c r="G19">
        <v>17</v>
      </c>
    </row>
    <row r="20" spans="5:7">
      <c r="E20">
        <v>1962</v>
      </c>
      <c r="G20">
        <v>18</v>
      </c>
    </row>
    <row r="21" spans="5:7">
      <c r="E21">
        <v>1963</v>
      </c>
      <c r="G21">
        <v>19</v>
      </c>
    </row>
    <row r="22" spans="5:7">
      <c r="E22">
        <v>1964</v>
      </c>
      <c r="G22">
        <v>20</v>
      </c>
    </row>
    <row r="23" spans="5:7">
      <c r="E23">
        <v>1965</v>
      </c>
      <c r="G23">
        <v>21</v>
      </c>
    </row>
    <row r="24" spans="5:7">
      <c r="E24">
        <v>1966</v>
      </c>
      <c r="G24">
        <v>22</v>
      </c>
    </row>
    <row r="25" spans="5:7">
      <c r="E25">
        <v>1967</v>
      </c>
      <c r="G25">
        <v>23</v>
      </c>
    </row>
    <row r="26" spans="5:7">
      <c r="E26">
        <v>1968</v>
      </c>
      <c r="G26">
        <v>24</v>
      </c>
    </row>
    <row r="27" spans="5:7">
      <c r="E27">
        <v>1969</v>
      </c>
      <c r="G27">
        <v>25</v>
      </c>
    </row>
    <row r="28" spans="5:7">
      <c r="E28">
        <v>1970</v>
      </c>
      <c r="G28">
        <v>26</v>
      </c>
    </row>
    <row r="29" spans="5:7">
      <c r="E29">
        <v>1971</v>
      </c>
      <c r="G29">
        <v>27</v>
      </c>
    </row>
    <row r="30" spans="5:7">
      <c r="E30">
        <v>1972</v>
      </c>
      <c r="G30">
        <v>28</v>
      </c>
    </row>
    <row r="31" spans="5:7">
      <c r="E31">
        <v>1973</v>
      </c>
      <c r="G31">
        <v>29</v>
      </c>
    </row>
    <row r="32" spans="5:7">
      <c r="E32">
        <v>1974</v>
      </c>
      <c r="G32">
        <v>30</v>
      </c>
    </row>
    <row r="33" spans="5:7">
      <c r="E33">
        <v>1975</v>
      </c>
      <c r="G33">
        <v>31</v>
      </c>
    </row>
    <row r="34" spans="5:7">
      <c r="E34">
        <v>1976</v>
      </c>
    </row>
    <row r="35" spans="5:7">
      <c r="E35">
        <v>1977</v>
      </c>
    </row>
    <row r="36" spans="5:7">
      <c r="E36">
        <v>1978</v>
      </c>
    </row>
    <row r="37" spans="5:7">
      <c r="E37">
        <v>1979</v>
      </c>
    </row>
    <row r="38" spans="5:7">
      <c r="E38">
        <v>1980</v>
      </c>
    </row>
    <row r="39" spans="5:7">
      <c r="E39">
        <v>1981</v>
      </c>
    </row>
    <row r="40" spans="5:7">
      <c r="E40">
        <v>1982</v>
      </c>
    </row>
    <row r="41" spans="5:7">
      <c r="E41">
        <v>1983</v>
      </c>
    </row>
    <row r="42" spans="5:7">
      <c r="E42">
        <v>1984</v>
      </c>
    </row>
    <row r="43" spans="5:7">
      <c r="E43">
        <v>1985</v>
      </c>
    </row>
    <row r="44" spans="5:7">
      <c r="E44">
        <v>1986</v>
      </c>
    </row>
    <row r="45" spans="5:7">
      <c r="E45">
        <v>1987</v>
      </c>
    </row>
    <row r="46" spans="5:7">
      <c r="E46">
        <v>1988</v>
      </c>
    </row>
    <row r="47" spans="5:7">
      <c r="E47">
        <v>1989</v>
      </c>
    </row>
    <row r="48" spans="5:7">
      <c r="E48">
        <v>1990</v>
      </c>
    </row>
    <row r="49" spans="5:5">
      <c r="E49">
        <v>1991</v>
      </c>
    </row>
    <row r="50" spans="5:5">
      <c r="E50">
        <v>1992</v>
      </c>
    </row>
    <row r="51" spans="5:5">
      <c r="E51">
        <v>1993</v>
      </c>
    </row>
    <row r="52" spans="5:5">
      <c r="E52">
        <v>1994</v>
      </c>
    </row>
    <row r="53" spans="5:5">
      <c r="E53">
        <v>1995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2 b R K X H y t n V G m A A A A 9 w A A A B I A H A B D b 2 5 m a W c v U G F j a 2 F n Z S 5 4 b W w g o h g A K K A U A A A A A A A A A A A A A A A A A A A A A A A A A A A A h Y 9 N D o I w G E S v Q r q n P x A S Q z 7 K w p 2 R h M T E u G 1 K x S o U Q 4 v l b i 4 8 k l c Q o 6 g 7 l / P m L W b u 1 x v k Y 9 s E F 9 V b 3 Z k M M U x R o I z s K m 3 q D A 1 u H y 5 Q z q E U 8 i R q F U y y s e l o q w w d n D u n h H j v s Y 9 x 1 9 c k o p S R X b H e y I N q B f r I + r 8 c a m O d M F I h D t v X G B 5 h l l D M a B J j C m S m U G j z N a J p 8 L P 9 g b A c G j f 0 i h 9 F u C q B z B H I + w R / A F B L A w Q U A A I A C A D Z t E p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b R K X C i K R 7 g O A A A A E Q A A A B M A H A B G b 3 J t d W x h c y 9 T Z W N 0 a W 9 u M S 5 t I K I Y A C i g F A A A A A A A A A A A A A A A A A A A A A A A A A A A A C t O T S 7 J z M 9 T C I b Q h t Y A U E s B A i 0 A F A A C A A g A 2 b R K X H y t n V G m A A A A 9 w A A A B I A A A A A A A A A A A A A A A A A A A A A A E N v b m Z p Z y 9 Q Y W N r Y W d l L n h t b F B L A Q I t A B Q A A g A I A N m 0 S l w P y u m r p A A A A O k A A A A T A A A A A A A A A A A A A A A A A P I A A A B b Q 2 9 u d G V u d F 9 U e X B l c 1 0 u e G 1 s U E s B A i 0 A F A A C A A g A 2 b R K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F Y I V 6 H u 4 e N M r X Y Q Y W T 5 d l Q A A A A A A g A A A A A A E G Y A A A A B A A A g A A A A 1 e l c S + 1 P G 3 K w 3 B t 7 5 b G G M o u 3 E O Z d e p 5 7 K V y Y U Z V 9 s s I A A A A A D o A A A A A C A A A g A A A A W V K P A n 7 o f v B Z Y P H m B 1 Z s A O O q z + C S D / + z W + 7 N r 6 O 9 a Q B Q A A A A L m V H E 0 O M u u + x x 8 U 6 i A 1 J c I r s i x g A m 2 8 0 6 6 F g R u u y k U 4 + S R 8 l b A S n p + E f Z d S i 9 3 h 4 O / g s j g W 9 b p M z x J C Y g c 0 I q H w / R v 2 j u r Z A N Q C i 1 P 8 V h G J A A A A A 1 + Y u K q 5 9 T w b n f f r C Q 0 S v 7 + A Z x 0 i g x 0 S a E / p Z F L k e H Z q K Z 8 N u 2 m K o S 5 G I y X b 3 r u 1 Y B 6 l 7 X x T T 9 y U r T + H a I D m T U Q = = < / D a t a M a s h u p > 
</file>

<file path=customXml/itemProps1.xml><?xml version="1.0" encoding="utf-8"?>
<ds:datastoreItem xmlns:ds="http://schemas.openxmlformats.org/officeDocument/2006/customXml" ds:itemID="{56ECA0A4-DC83-49CD-8A15-C606761B426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申込書（混同ダブルス）</vt:lpstr>
      <vt:lpstr>申込書（男女ダブルス）</vt:lpstr>
      <vt:lpstr>昼食</vt:lpstr>
      <vt:lpstr>シャトル</vt:lpstr>
      <vt:lpstr>1</vt:lpstr>
      <vt:lpstr>'申込書（男女ダブルス）'!Print_Area</vt:lpstr>
      <vt:lpstr>サイズ</vt:lpstr>
      <vt:lpstr>種目</vt:lpstr>
      <vt:lpstr>性別</vt:lpstr>
      <vt:lpstr>生月</vt:lpstr>
      <vt:lpstr>生日</vt:lpstr>
      <vt:lpstr>生年</vt:lpstr>
      <vt:lpstr>備考</vt:lpstr>
    </vt:vector>
  </TitlesOfParts>
  <Company>（有）広瀬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仙台市バドミントン協会y</dc:creator>
  <cp:lastModifiedBy>バドミントン協会 静岡県</cp:lastModifiedBy>
  <cp:lastPrinted>2026-02-12T13:57:55Z</cp:lastPrinted>
  <dcterms:created xsi:type="dcterms:W3CDTF">2001-02-03T05:09:48Z</dcterms:created>
  <dcterms:modified xsi:type="dcterms:W3CDTF">2026-02-12T14:01:51Z</dcterms:modified>
</cp:coreProperties>
</file>